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205"/>
  </bookViews>
  <sheets>
    <sheet name="Church Report" sheetId="3" r:id="rId1"/>
    <sheet name="Church" sheetId="2" r:id="rId2"/>
    <sheet name="Titles" sheetId="4" state="hidden" r:id="rId3"/>
    <sheet name="Cost" sheetId="5" state="hidden" r:id="rId4"/>
  </sheets>
  <definedNames>
    <definedName name="Canada">Church!$C$2:$C$3</definedName>
    <definedName name="Churches">Table2[]</definedName>
    <definedName name="Council">Table1[[#All],[Council]]</definedName>
    <definedName name="CT">Church!$F$2:$F$20</definedName>
    <definedName name="CTPastors">Church!$G$2:$G$20</definedName>
    <definedName name="DC_DEL_MD">Church!$I$2:$I$19</definedName>
    <definedName name="DCDELMDPastors">Church!$J$2:$J$19</definedName>
    <definedName name="DistrictCouncil">Table1[Council]</definedName>
    <definedName name="NEPastors">Church!$S$2:$S$7</definedName>
    <definedName name="NJ">Church!$L$2:$L$23</definedName>
    <definedName name="NJPastors">Church!$M$2:$M$4</definedName>
    <definedName name="Northeast">Church!$R$2:$R$7</definedName>
    <definedName name="NY">Church!$O$2:$O$19</definedName>
    <definedName name="NYPastors">Church!$P$2:$P$19</definedName>
    <definedName name="PA">Church!$U$2:$U$20</definedName>
    <definedName name="PAPastors">Church!$V$2:$V$20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6" i="3"/>
  <c r="J75"/>
  <c r="J74"/>
  <c r="K73"/>
  <c r="J72"/>
  <c r="J71"/>
  <c r="J70"/>
  <c r="K69"/>
  <c r="J68"/>
  <c r="J67"/>
  <c r="J66"/>
  <c r="K65"/>
  <c r="J64"/>
  <c r="J63"/>
  <c r="J62"/>
  <c r="K61"/>
  <c r="J60"/>
  <c r="J59"/>
  <c r="J58"/>
  <c r="K57"/>
  <c r="J56"/>
  <c r="J55"/>
  <c r="J54"/>
  <c r="K53"/>
  <c r="J52"/>
  <c r="J51"/>
  <c r="J50"/>
  <c r="K49"/>
  <c r="J48"/>
  <c r="J47"/>
  <c r="J46"/>
  <c r="K45"/>
  <c r="J44"/>
  <c r="J43"/>
  <c r="J42"/>
  <c r="K41"/>
  <c r="J40"/>
  <c r="J39"/>
  <c r="J38"/>
  <c r="K37"/>
  <c r="J36"/>
  <c r="J35"/>
  <c r="J34"/>
  <c r="K33"/>
  <c r="J32"/>
  <c r="J31"/>
  <c r="J30"/>
  <c r="K29"/>
  <c r="J28"/>
  <c r="J27"/>
  <c r="J26"/>
  <c r="K25"/>
  <c r="J24"/>
  <c r="J23"/>
  <c r="J22"/>
  <c r="K21"/>
  <c r="J20"/>
  <c r="J19"/>
  <c r="J18"/>
  <c r="K17"/>
  <c r="J16"/>
  <c r="J15"/>
  <c r="J5"/>
  <c r="K76"/>
  <c r="K75"/>
  <c r="K74"/>
  <c r="J73"/>
  <c r="K72"/>
  <c r="K71"/>
  <c r="K70"/>
  <c r="J69"/>
  <c r="K68"/>
  <c r="K67"/>
  <c r="K66"/>
  <c r="J65"/>
  <c r="K64"/>
  <c r="K63"/>
  <c r="K62"/>
  <c r="J61"/>
  <c r="K60"/>
  <c r="K59"/>
  <c r="K58"/>
  <c r="J57"/>
  <c r="K56"/>
  <c r="K55"/>
  <c r="K54"/>
  <c r="J53"/>
  <c r="K52"/>
  <c r="K51"/>
  <c r="K50"/>
  <c r="J49"/>
  <c r="K48"/>
  <c r="K47"/>
  <c r="K46"/>
  <c r="J45"/>
  <c r="K44"/>
  <c r="K43"/>
  <c r="K42"/>
  <c r="J41"/>
  <c r="K40"/>
  <c r="K39"/>
  <c r="K38"/>
  <c r="J37"/>
  <c r="K36"/>
  <c r="K35"/>
  <c r="K34"/>
  <c r="J33"/>
  <c r="K32"/>
  <c r="K31"/>
  <c r="K30"/>
  <c r="J29"/>
  <c r="K28"/>
  <c r="K27"/>
  <c r="K26"/>
  <c r="J25"/>
  <c r="K24"/>
  <c r="K23"/>
  <c r="K22"/>
  <c r="J21"/>
  <c r="K20"/>
  <c r="K19"/>
  <c r="K18"/>
  <c r="J17"/>
  <c r="K16"/>
  <c r="K15"/>
  <c r="K5"/>
  <c r="A17" l="1"/>
  <c r="B17"/>
  <c r="E17"/>
  <c r="A21"/>
  <c r="B21"/>
  <c r="E21"/>
  <c r="A25"/>
  <c r="B25"/>
  <c r="E25"/>
  <c r="A29"/>
  <c r="B29"/>
  <c r="E29"/>
  <c r="A33"/>
  <c r="B33"/>
  <c r="E33"/>
  <c r="A37"/>
  <c r="B37"/>
  <c r="E37"/>
  <c r="A41"/>
  <c r="B41"/>
  <c r="E41"/>
  <c r="A45"/>
  <c r="B45"/>
  <c r="E45"/>
  <c r="A49"/>
  <c r="B49"/>
  <c r="E49"/>
  <c r="A53"/>
  <c r="B53"/>
  <c r="E53"/>
  <c r="A57"/>
  <c r="B57"/>
  <c r="E57"/>
  <c r="A61"/>
  <c r="B61"/>
  <c r="E61"/>
  <c r="A65"/>
  <c r="B65"/>
  <c r="E65"/>
  <c r="A69"/>
  <c r="B69"/>
  <c r="E69"/>
  <c r="A73"/>
  <c r="B73"/>
  <c r="E73"/>
  <c r="J77"/>
  <c r="A5"/>
  <c r="E5"/>
  <c r="B5"/>
  <c r="E15"/>
  <c r="B15"/>
  <c r="A15"/>
  <c r="B16"/>
  <c r="A16"/>
  <c r="E16"/>
  <c r="B18"/>
  <c r="E18"/>
  <c r="A18"/>
  <c r="E19"/>
  <c r="B19"/>
  <c r="A19"/>
  <c r="B20"/>
  <c r="A20"/>
  <c r="E20"/>
  <c r="B22"/>
  <c r="E22"/>
  <c r="A22"/>
  <c r="E23"/>
  <c r="B23"/>
  <c r="A23"/>
  <c r="B24"/>
  <c r="A24"/>
  <c r="E24"/>
  <c r="B26"/>
  <c r="E26"/>
  <c r="A26"/>
  <c r="E27"/>
  <c r="B27"/>
  <c r="A27"/>
  <c r="B28"/>
  <c r="A28"/>
  <c r="E28"/>
  <c r="B30"/>
  <c r="E30"/>
  <c r="A30"/>
  <c r="E31"/>
  <c r="A31"/>
  <c r="B31"/>
  <c r="B32"/>
  <c r="A32"/>
  <c r="E32"/>
  <c r="B34"/>
  <c r="E34"/>
  <c r="A34"/>
  <c r="E35"/>
  <c r="A35"/>
  <c r="B35"/>
  <c r="B36"/>
  <c r="A36"/>
  <c r="E36"/>
  <c r="B38"/>
  <c r="E38"/>
  <c r="A38"/>
  <c r="E39"/>
  <c r="B39"/>
  <c r="A39"/>
  <c r="B40"/>
  <c r="A40"/>
  <c r="E40"/>
  <c r="B42"/>
  <c r="E42"/>
  <c r="A42"/>
  <c r="E43"/>
  <c r="A43"/>
  <c r="B43"/>
  <c r="B44"/>
  <c r="A44"/>
  <c r="E44"/>
  <c r="B46"/>
  <c r="E46"/>
  <c r="A46"/>
  <c r="E47"/>
  <c r="B47"/>
  <c r="A47"/>
  <c r="B48"/>
  <c r="A48"/>
  <c r="E48"/>
  <c r="B50"/>
  <c r="E50"/>
  <c r="A50"/>
  <c r="E51"/>
  <c r="A51"/>
  <c r="B51"/>
  <c r="B52"/>
  <c r="A52"/>
  <c r="E52"/>
  <c r="B54"/>
  <c r="E54"/>
  <c r="A54"/>
  <c r="E55"/>
  <c r="B55"/>
  <c r="A55"/>
  <c r="B56"/>
  <c r="A56"/>
  <c r="E56"/>
  <c r="B58"/>
  <c r="E58"/>
  <c r="A58"/>
  <c r="E59"/>
  <c r="B59"/>
  <c r="A59"/>
  <c r="B60"/>
  <c r="A60"/>
  <c r="E60"/>
  <c r="B62"/>
  <c r="E62"/>
  <c r="A62"/>
  <c r="E63"/>
  <c r="B63"/>
  <c r="A63"/>
  <c r="B64"/>
  <c r="A64"/>
  <c r="E64"/>
  <c r="B66"/>
  <c r="E66"/>
  <c r="A66"/>
  <c r="E67"/>
  <c r="A67"/>
  <c r="B67"/>
  <c r="B68"/>
  <c r="A68"/>
  <c r="E68"/>
  <c r="B70"/>
  <c r="E70"/>
  <c r="A70"/>
  <c r="E71"/>
  <c r="B71"/>
  <c r="A71"/>
  <c r="B72"/>
  <c r="A72"/>
  <c r="E72"/>
  <c r="B74"/>
  <c r="E74"/>
  <c r="A74"/>
  <c r="E75"/>
  <c r="B75"/>
  <c r="A75"/>
  <c r="B76"/>
  <c r="A76"/>
  <c r="E76"/>
</calcChain>
</file>

<file path=xl/sharedStrings.xml><?xml version="1.0" encoding="utf-8"?>
<sst xmlns="http://schemas.openxmlformats.org/spreadsheetml/2006/main" count="372" uniqueCount="229">
  <si>
    <t>Council Name</t>
  </si>
  <si>
    <t>Church Name</t>
  </si>
  <si>
    <t>Pastor</t>
  </si>
  <si>
    <t>Canada</t>
  </si>
  <si>
    <t>Ebenezer Tabernacle Apostolic Church</t>
  </si>
  <si>
    <t>Dist. Eld. Hopeton Morris</t>
  </si>
  <si>
    <t>Kingdom Life Ministries</t>
  </si>
  <si>
    <t>Bishop Barrington Smith</t>
  </si>
  <si>
    <t>Apostolic Church of the Good Shepherd</t>
  </si>
  <si>
    <t>Pastor Sherada Allen</t>
  </si>
  <si>
    <t>Azusa Street</t>
  </si>
  <si>
    <t>Dist. Eld. Wayne Wood</t>
  </si>
  <si>
    <t>Baptized Church of Jesus Christ</t>
  </si>
  <si>
    <t>Dist. Eld. Ronald Benson</t>
  </si>
  <si>
    <t>Bethesda Apostolic Church</t>
  </si>
  <si>
    <t>Suff. Bish. Dale I. Shaw</t>
  </si>
  <si>
    <t>Beulah Heights First Pentecostal Church</t>
  </si>
  <si>
    <t>Bishop Theodore L. Brooks</t>
  </si>
  <si>
    <t>Christ Church of Deliverance</t>
  </si>
  <si>
    <t>Suff. Bish. Fredrick Jackson</t>
  </si>
  <si>
    <t>Emmanuel Temple</t>
  </si>
  <si>
    <t>Bishop Joseph Lacey</t>
  </si>
  <si>
    <t>Pastor Ramon Yushimito</t>
  </si>
  <si>
    <t>Emmanuel Temple Church</t>
  </si>
  <si>
    <t>Pastor Urie Stewart, Jr.</t>
  </si>
  <si>
    <t>Faith Good Shephard Chapel</t>
  </si>
  <si>
    <t>Suff. Bish. Edward Courton</t>
  </si>
  <si>
    <t>First Apostolic Gathering of New Milford</t>
  </si>
  <si>
    <t>Ev. Priscilla Black</t>
  </si>
  <si>
    <t>Greater Grace Apostolic Church</t>
  </si>
  <si>
    <t>Holy Tabernacle Church</t>
  </si>
  <si>
    <t>Dist. Eld. Doris Cohan</t>
  </si>
  <si>
    <t>Holy Temple #1</t>
  </si>
  <si>
    <t>Suff. Bish. Alvin W. Nelson</t>
  </si>
  <si>
    <t>Holy Temple Church</t>
  </si>
  <si>
    <t>Suff. Bish. Derrick Farmer</t>
  </si>
  <si>
    <t>Mt. Zion Temple Apostolic</t>
  </si>
  <si>
    <t>Dist. Eld. Margaret Jiles</t>
  </si>
  <si>
    <t>Pentecostal Assembly Church</t>
  </si>
  <si>
    <t>Suff. Bish. Daisy Zimmerman</t>
  </si>
  <si>
    <t>Shekinah Glory Apostolic Church</t>
  </si>
  <si>
    <t>Dist. Eld. Anna Roundtree</t>
  </si>
  <si>
    <t>Star Bethlehem Church</t>
  </si>
  <si>
    <t>Suff. Bish. Richard Saunders</t>
  </si>
  <si>
    <t>Apostolic Bible Study Church</t>
  </si>
  <si>
    <t>Suff. Bish. Arthur Coleman</t>
  </si>
  <si>
    <t>Christ Church of Deliverance #1</t>
  </si>
  <si>
    <t>Suff. Bish. Frederick Jackson</t>
  </si>
  <si>
    <t>Ebenezzer Chapel</t>
  </si>
  <si>
    <t>Dist. Eld. Walter Oliver, Jr.</t>
  </si>
  <si>
    <t>Faith Hope Charity Ministries</t>
  </si>
  <si>
    <t>Dist. Eld. George Twilley, Sr.</t>
  </si>
  <si>
    <t>First Pentecostal Church of Christ</t>
  </si>
  <si>
    <t>Dist. Eld. Charles Ashe</t>
  </si>
  <si>
    <t>Gethsemane Church</t>
  </si>
  <si>
    <t>Dist. Eld. Rickey Lewis</t>
  </si>
  <si>
    <t>Gospel Light</t>
  </si>
  <si>
    <t>Dist. Eld. Glen Dansby</t>
  </si>
  <si>
    <t>Grace Apostolic Church</t>
  </si>
  <si>
    <t>Bishop Earnest L. Pendleton</t>
  </si>
  <si>
    <t>Greater Morning Star Apostolic</t>
  </si>
  <si>
    <t>Bishop Charles Johnson</t>
  </si>
  <si>
    <t>Highway Holiness Church</t>
  </si>
  <si>
    <t>Eld. Larry Ringgold</t>
  </si>
  <si>
    <t>New Beginning Apostolic Church</t>
  </si>
  <si>
    <t>Suff. Bish. R. Brooks</t>
  </si>
  <si>
    <t>New Covenant</t>
  </si>
  <si>
    <t>Pastor George Knight</t>
  </si>
  <si>
    <t>New Hope Pentecostal</t>
  </si>
  <si>
    <t>Bishop Bruce Shaw</t>
  </si>
  <si>
    <t>Pastor Anna M. Roundtree</t>
  </si>
  <si>
    <t>Truth Tabernacle Min.</t>
  </si>
  <si>
    <t>Suff. Bish. Adom Hillman</t>
  </si>
  <si>
    <t>Whole Counsel of God Ministries</t>
  </si>
  <si>
    <t>Suff. Bish. Marvin L. Jenkins</t>
  </si>
  <si>
    <t>Zion Temple Church</t>
  </si>
  <si>
    <t>Dr. Lamont Turner</t>
  </si>
  <si>
    <t>Christ Gospel Church</t>
  </si>
  <si>
    <t>Bishop Edgar D. Robinson, Sr.</t>
  </si>
  <si>
    <t>Emmanuel Church of Christ</t>
  </si>
  <si>
    <t>Eld. Perry L. Gillespie, Sr.</t>
  </si>
  <si>
    <t>Greater Emmanuel Temple</t>
  </si>
  <si>
    <t>Gwendolyn Priester</t>
  </si>
  <si>
    <t>Morning Star Pentecostal Church</t>
  </si>
  <si>
    <t>Christ Pentecostal Temple, Inc.</t>
  </si>
  <si>
    <t>Suff. Bish Ray Johnson</t>
  </si>
  <si>
    <t>Greater Holy Temple #1</t>
  </si>
  <si>
    <t>Suff. Bish. Alvin Nelson</t>
  </si>
  <si>
    <t>Greater Rescue Church of Christ</t>
  </si>
  <si>
    <t>Dist. Eld. Leslie Hodelin-Wilks</t>
  </si>
  <si>
    <t>Greater Zion Temple</t>
  </si>
  <si>
    <t>Dist. Eld. Esco Smith, Jr.</t>
  </si>
  <si>
    <t>Heavenly Vision Apostolic Church</t>
  </si>
  <si>
    <t>Dist. Eld. Phyllis C. Lee-Williams</t>
  </si>
  <si>
    <t>Holy Lighthouse Church, Inc.</t>
  </si>
  <si>
    <t>Suff. Bish. Derek G. Pierson</t>
  </si>
  <si>
    <t>Kingdom Harvest Apostolic Church</t>
  </si>
  <si>
    <t>Dist. Eld, James Richardson, Sr.</t>
  </si>
  <si>
    <t>Mt, Olivet Apostolic Faith Church</t>
  </si>
  <si>
    <t>Suff. Bish. Errol O’Savio</t>
  </si>
  <si>
    <t>New Life Prayer House of Jesus Christ</t>
  </si>
  <si>
    <t>Rev. Gladston E. McGowan</t>
  </si>
  <si>
    <t>Salvation Apostolic Temple</t>
  </si>
  <si>
    <t>Dist. Eld. Anthony Ismael</t>
  </si>
  <si>
    <t>Dr. Thelma D. Lewis</t>
  </si>
  <si>
    <t>Salvation Christian Center</t>
  </si>
  <si>
    <t>Pastor Patrice Powell</t>
  </si>
  <si>
    <t>The Dwelling Place Inc.</t>
  </si>
  <si>
    <t>Dist. Eld. Daniel Farrow</t>
  </si>
  <si>
    <t>The Greater Holy Temple Church #1</t>
  </si>
  <si>
    <t>The Kings Chapel Church of Ctr. Moriches</t>
  </si>
  <si>
    <t>Eld. Javier E. Smith</t>
  </si>
  <si>
    <t>The Kings Chapel of Hempstead</t>
  </si>
  <si>
    <t>Pastor Grace Chambers</t>
  </si>
  <si>
    <t>Northeast</t>
  </si>
  <si>
    <t>Christ Tabernacle Apostolic</t>
  </si>
  <si>
    <t>Bishop Michael D. Hannah, Sr.</t>
  </si>
  <si>
    <t>Christ Tabernacle Apostolic Church</t>
  </si>
  <si>
    <t>Eld. Robin Brooks</t>
  </si>
  <si>
    <t>Dist. Eld. Kevin Weeks</t>
  </si>
  <si>
    <t>House of Prayer #5</t>
  </si>
  <si>
    <t>Pastor Henry Seemore</t>
  </si>
  <si>
    <t>LOTWEC</t>
  </si>
  <si>
    <t>Bishop Reid</t>
  </si>
  <si>
    <t>Zion Apostolic Church</t>
  </si>
  <si>
    <t>Ev. Sherie Seymore</t>
  </si>
  <si>
    <t>Agape Church</t>
  </si>
  <si>
    <t>Suff. Bish. Dr. William Robinson, III</t>
  </si>
  <si>
    <t>Apostolic Faith Church</t>
  </si>
  <si>
    <t>Eld. John Greene, Jr.</t>
  </si>
  <si>
    <t>Bethesda Temple</t>
  </si>
  <si>
    <t>Dist. Eld. Richard Randall</t>
  </si>
  <si>
    <t>Bethlehem Temple</t>
  </si>
  <si>
    <t>Dist. Eld. Levi Downs</t>
  </si>
  <si>
    <t>Cathedral of Praise</t>
  </si>
  <si>
    <t>Suff. Bish. Jackie L. Wilson</t>
  </si>
  <si>
    <t>Dist. Eld. Linda Mounds</t>
  </si>
  <si>
    <t>First Christian Church</t>
  </si>
  <si>
    <t>Suff. Bish. Jacalyn Mills</t>
  </si>
  <si>
    <t>Greater Works Ministries</t>
  </si>
  <si>
    <t>Dist. Eld. Mark Avery</t>
  </si>
  <si>
    <t>Highway Gospel Community</t>
  </si>
  <si>
    <t>Eld. Curtis Austin</t>
  </si>
  <si>
    <t>Highway Word of Faith</t>
  </si>
  <si>
    <t>Bishop Carl Turner</t>
  </si>
  <si>
    <t>House of Gospel Ministry</t>
  </si>
  <si>
    <t>Eld. Seth McAllister</t>
  </si>
  <si>
    <t>Keep The Faith Ministries</t>
  </si>
  <si>
    <t>Dist. Eld. Henry Howard</t>
  </si>
  <si>
    <t>Macedonia Holiness Church</t>
  </si>
  <si>
    <t>Eld. Bruce Mounds</t>
  </si>
  <si>
    <t>Mt. Moriah Apostolic Church</t>
  </si>
  <si>
    <t>Suff. Bish. Douglas Yancy</t>
  </si>
  <si>
    <t>Pentecostal Bridegroom Temple</t>
  </si>
  <si>
    <t>Suff. Bish. Kevin Young</t>
  </si>
  <si>
    <t>Pentecostal Faith Assembly Church</t>
  </si>
  <si>
    <t>Suff. Bish. Brenda Cuthbertson</t>
  </si>
  <si>
    <t>Rapha Ministries</t>
  </si>
  <si>
    <t>Suff. Bish. Jeremiah Thomas</t>
  </si>
  <si>
    <t>Ray of Hope Outreach</t>
  </si>
  <si>
    <t>Pastor Maxine Wiley</t>
  </si>
  <si>
    <t>Refuge Temple of Jesus /Christ</t>
  </si>
  <si>
    <t>Suff. Bish. Jimmie Smith</t>
  </si>
  <si>
    <t>District Council</t>
  </si>
  <si>
    <t>Title/Salutation</t>
  </si>
  <si>
    <t>First Name</t>
  </si>
  <si>
    <t>Last Name</t>
  </si>
  <si>
    <t>Titles</t>
  </si>
  <si>
    <t>Bishop</t>
  </si>
  <si>
    <t>Brother</t>
  </si>
  <si>
    <t>Deacon</t>
  </si>
  <si>
    <t>Deaconess</t>
  </si>
  <si>
    <t>District Elder</t>
  </si>
  <si>
    <t>Dr.</t>
  </si>
  <si>
    <t>Dr., District Elder</t>
  </si>
  <si>
    <t>Elder</t>
  </si>
  <si>
    <t>Evangelist</t>
  </si>
  <si>
    <t>First Lady</t>
  </si>
  <si>
    <t>Minister</t>
  </si>
  <si>
    <t>Miss</t>
  </si>
  <si>
    <t>Missionary</t>
  </si>
  <si>
    <t>Mother</t>
  </si>
  <si>
    <t>Sister</t>
  </si>
  <si>
    <t>Suff Bishop</t>
  </si>
  <si>
    <t>Council</t>
  </si>
  <si>
    <t>Amount</t>
  </si>
  <si>
    <t>PRE REGISTRATION ADULT...$16</t>
  </si>
  <si>
    <t>PRE REGISTRATION YOUNG ADULT...$16</t>
  </si>
  <si>
    <t>PRE REGISTRATION TEEN (AGE 12-18)....$5</t>
  </si>
  <si>
    <t>PRE REGISTRATION CHILDREN (AGE 4-11)...$3</t>
  </si>
  <si>
    <t>ONSITE REGISTRATION ADULT...$18</t>
  </si>
  <si>
    <t>ONSITE REGISTRATION YOUNG ADULT...$18</t>
  </si>
  <si>
    <t>ONSITE REGISTRATION TEEN (AGES 12-18)...$5</t>
  </si>
  <si>
    <t>ONSITE REGISTRATION CHILDREN (AGES 4-11)...$3</t>
  </si>
  <si>
    <t>Catagories</t>
  </si>
  <si>
    <t>Price</t>
  </si>
  <si>
    <t>Registrant</t>
  </si>
  <si>
    <t>NJ</t>
  </si>
  <si>
    <t>NY</t>
  </si>
  <si>
    <t>PA</t>
  </si>
  <si>
    <t>CT</t>
  </si>
  <si>
    <t>DC_DEL_MD</t>
  </si>
  <si>
    <t>Total</t>
  </si>
  <si>
    <t>Enter Pastor's Name:</t>
  </si>
  <si>
    <t>Column1</t>
  </si>
  <si>
    <t>Apostolic Outreach Assembly</t>
  </si>
  <si>
    <t>Ark of Safety Word Ministries, Inc.</t>
  </si>
  <si>
    <t>Bethlehem Community Church</t>
  </si>
  <si>
    <t>Christ Gospel Church “Love Center”</t>
  </si>
  <si>
    <t>Community Harvesters Church</t>
  </si>
  <si>
    <t>Community Outreach Fellowship &amp; Deliverance Ministries</t>
  </si>
  <si>
    <t>Faith Overflow Christian Ministries</t>
  </si>
  <si>
    <t>Future Glory of Zion</t>
  </si>
  <si>
    <t>Grace Apostolic Church of Christ, Inc.</t>
  </si>
  <si>
    <t>Grace Apostolic Church, Inc. JC</t>
  </si>
  <si>
    <t>Greater Emanuel Temple</t>
  </si>
  <si>
    <t>Living Water New Life Ministries</t>
  </si>
  <si>
    <t>Old Time Salvation Evangelistical Apostolic Church</t>
  </si>
  <si>
    <t>Saint James Apostolic Temple</t>
  </si>
  <si>
    <t>Tabernacle Church of Christ of The Apostolic Faith</t>
  </si>
  <si>
    <t>The Prayer of Faith &amp; Deliverance Cathedral</t>
  </si>
  <si>
    <t>Thine is the Kingdom Ministries, Inc.</t>
  </si>
  <si>
    <t>James Moore</t>
  </si>
  <si>
    <t>Date Added</t>
  </si>
  <si>
    <t>Email Address:</t>
  </si>
  <si>
    <t>hrol@propelschools.org</t>
  </si>
  <si>
    <t>Email</t>
  </si>
  <si>
    <t>Bethesda Temple of The Apostolic Faith</t>
  </si>
  <si>
    <t>Latter Rain Apostolic Church of Christ Inc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</si>
</sst>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8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8" fontId="2" fillId="0" borderId="1" xfId="0" applyNumberFormat="1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164" fontId="0" fillId="0" borderId="0" xfId="0" applyNumberFormat="1"/>
    <xf numFmtId="8" fontId="2" fillId="0" borderId="6" xfId="0" applyNumberFormat="1" applyFont="1" applyFill="1" applyBorder="1" applyAlignment="1">
      <alignment horizontal="right" wrapText="1"/>
    </xf>
    <xf numFmtId="0" fontId="2" fillId="0" borderId="6" xfId="0" applyFont="1" applyFill="1" applyBorder="1" applyAlignment="1">
      <alignment wrapText="1"/>
    </xf>
    <xf numFmtId="44" fontId="0" fillId="0" borderId="0" xfId="1" applyFont="1" applyAlignment="1">
      <alignment horizontal="right"/>
    </xf>
    <xf numFmtId="0" fontId="5" fillId="0" borderId="0" xfId="0" applyFont="1"/>
    <xf numFmtId="0" fontId="0" fillId="0" borderId="0" xfId="0" applyNumberFormat="1"/>
    <xf numFmtId="22" fontId="0" fillId="0" borderId="0" xfId="0" applyNumberFormat="1"/>
    <xf numFmtId="0" fontId="7" fillId="0" borderId="0" xfId="2"/>
    <xf numFmtId="22" fontId="0" fillId="0" borderId="0" xfId="0" applyNumberFormat="1" applyProtection="1"/>
    <xf numFmtId="0" fontId="0" fillId="0" borderId="0" xfId="0" applyProtection="1"/>
    <xf numFmtId="0" fontId="6" fillId="5" borderId="0" xfId="0" applyFont="1" applyFill="1"/>
    <xf numFmtId="164" fontId="6" fillId="5" borderId="0" xfId="0" applyNumberFormat="1" applyFont="1" applyFill="1"/>
  </cellXfs>
  <cellStyles count="3">
    <cellStyle name="Currency" xfId="1" builtinId="4"/>
    <cellStyle name="Hyperlink" xfId="2" builtinId="8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medium">
          <color rgb="FFCCCCCC"/>
        </left>
        <right/>
        <top style="medium">
          <color rgb="FFCCCCCC"/>
        </top>
        <bottom style="medium">
          <color rgb="FFCCCCCC"/>
        </bottom>
        <vertical/>
        <horizontal/>
      </border>
    </dxf>
    <dxf>
      <border outline="0">
        <top style="medium">
          <color rgb="FFCCCCCC"/>
        </top>
      </border>
    </dxf>
    <dxf>
      <border outline="0"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relativeIndent="255" justifyLastLine="0" shrinkToFit="0" readingOrder="0"/>
    </dxf>
    <dxf>
      <border outline="0">
        <bottom style="medium">
          <color rgb="FFCCCCCC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0000"/>
        </patternFill>
      </fill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medium">
          <color rgb="FFCCCCCC"/>
        </left>
        <right/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/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border outline="0">
        <top style="medium">
          <color rgb="FFCCCCCC"/>
        </top>
      </border>
    </dxf>
    <dxf>
      <border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border outline="0">
        <bottom style="medium">
          <color rgb="FFCCCCCC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0000"/>
        </patternFill>
      </fill>
      <alignment horizontal="general" vertical="bottom" textRotation="0" wrapText="1" indent="0" relativeIndent="255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/>
        <right/>
        <top style="medium">
          <color rgb="FFCCCCCC"/>
        </top>
        <bottom style="medium">
          <color rgb="FFCCCCCC"/>
        </bottom>
        <vertical/>
        <horizontal/>
      </border>
    </dxf>
    <dxf>
      <border outline="0">
        <top style="medium">
          <color rgb="FFCCCCCC"/>
        </top>
      </border>
    </dxf>
    <dxf>
      <border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relativeIndent="255" justifyLastLine="0" shrinkToFit="0" readingOrder="0"/>
    </dxf>
    <dxf>
      <border outline="0">
        <bottom style="medium">
          <color rgb="FFCCCCCC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0000"/>
        </patternFill>
      </fill>
      <alignment horizontal="general" vertical="bottom" textRotation="0" wrapText="1" indent="0" relativeIndent="255" justifyLastLine="0" shrinkToFit="0" readingOrder="0"/>
    </dxf>
    <dxf>
      <numFmt numFmtId="0" formatCode="General"/>
    </dxf>
    <dxf>
      <numFmt numFmtId="164" formatCode="&quot;$&quot;#,##0.00"/>
    </dxf>
    <dxf>
      <alignment horizontal="right" vertical="bottom" textRotation="0" wrapText="0" indent="0" relativeIndent="255" justifyLastLine="0" shrinkToFit="0" readingOrder="0"/>
    </dxf>
    <dxf>
      <numFmt numFmtId="0" formatCode="General"/>
    </dxf>
    <dxf>
      <numFmt numFmtId="27" formatCode="m/d/yyyy\ h:mm"/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6" name="Table6" displayName="Table6" ref="A4:K77" totalsRowCount="1">
  <autoFilter ref="A4:K76"/>
  <tableColumns count="11">
    <tableColumn id="11" name="Date Added" dataDxfId="22">
      <calculatedColumnFormula>IF(J5="0","",NOW())</calculatedColumnFormula>
    </tableColumn>
    <tableColumn id="12" name="Email">
      <calculatedColumnFormula>IF(J5="0","",B$2)</calculatedColumnFormula>
    </tableColumn>
    <tableColumn id="1" name="District Council" totalsRowLabel="Total"/>
    <tableColumn id="2" name="Church Name"/>
    <tableColumn id="10" name="Pastor" dataDxfId="21">
      <calculatedColumnFormula>IF(J5="0","",B$1)</calculatedColumnFormula>
    </tableColumn>
    <tableColumn id="3" name="Title/Salutation"/>
    <tableColumn id="4" name="First Name"/>
    <tableColumn id="5" name="Last Name"/>
    <tableColumn id="6" name="Registrant"/>
    <tableColumn id="7" name="Amount" totalsRowFunction="sum" dataDxfId="20" totalsRowDxfId="19" dataCellStyle="Currency">
      <calculatedColumnFormula>_xlfn.IFNA(VLOOKUP(I5,Cost!$A$3:$B$10,2,0),"0")</calculatedColumnFormula>
    </tableColumn>
    <tableColumn id="8" name="Column1" dataDxfId="18">
      <calculatedColumnFormula>_xlfn.IFNA(VLOOKUP(I5,Cost!$A$3:$B$10,2,0),"0")</calculatedColumn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A8" totalsRowShown="0" headerRowDxfId="17" dataDxfId="15" headerRowBorderDxfId="16" tableBorderDxfId="14" totalsRowBorderDxfId="13">
  <autoFilter ref="A1:A8"/>
  <tableColumns count="1">
    <tableColumn id="1" name="Council" dataDxfId="1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C1:D20" totalsRowShown="0" headerRowDxfId="11" headerRowBorderDxfId="10" tableBorderDxfId="9" totalsRowBorderDxfId="8">
  <autoFilter ref="C1:D20"/>
  <tableColumns count="2">
    <tableColumn id="1" name="Church Name" dataDxfId="7"/>
    <tableColumn id="2" name="Pastor" dataDxfId="6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L1:L1048576" totalsRowShown="0" headerRowDxfId="5" dataDxfId="3" headerRowBorderDxfId="4" tableBorderDxfId="2" totalsRowBorderDxfId="1">
  <tableColumns count="1">
    <tableColumn id="1" name="Church Na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rol@propelschools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7"/>
  <sheetViews>
    <sheetView tabSelected="1" workbookViewId="0">
      <selection activeCell="C7" sqref="C7"/>
    </sheetView>
  </sheetViews>
  <sheetFormatPr defaultRowHeight="15"/>
  <cols>
    <col min="1" max="1" width="19.7109375" bestFit="1" customWidth="1"/>
    <col min="2" max="2" width="31.7109375" customWidth="1"/>
    <col min="3" max="3" width="16.7109375" bestFit="1" customWidth="1"/>
    <col min="4" max="4" width="36.85546875" bestFit="1" customWidth="1"/>
    <col min="5" max="6" width="20.42578125" customWidth="1"/>
    <col min="7" max="7" width="15.140625" customWidth="1"/>
    <col min="8" max="8" width="16.28515625" customWidth="1"/>
    <col min="9" max="9" width="45.28515625" bestFit="1" customWidth="1"/>
    <col min="10" max="10" width="10.42578125" style="14" bestFit="1" customWidth="1"/>
    <col min="11" max="11" width="0" hidden="1" customWidth="1"/>
  </cols>
  <sheetData>
    <row r="1" spans="1:11">
      <c r="A1" s="18" t="s">
        <v>203</v>
      </c>
      <c r="B1" t="s">
        <v>222</v>
      </c>
    </row>
    <row r="2" spans="1:11">
      <c r="A2" s="18" t="s">
        <v>224</v>
      </c>
      <c r="B2" s="21" t="s">
        <v>225</v>
      </c>
    </row>
    <row r="3" spans="1:11">
      <c r="B3" s="21"/>
    </row>
    <row r="4" spans="1:11">
      <c r="A4" s="24" t="s">
        <v>223</v>
      </c>
      <c r="B4" s="24" t="s">
        <v>226</v>
      </c>
      <c r="C4" t="s">
        <v>163</v>
      </c>
      <c r="D4" t="s">
        <v>1</v>
      </c>
      <c r="E4" t="s">
        <v>2</v>
      </c>
      <c r="F4" t="s">
        <v>164</v>
      </c>
      <c r="G4" t="s">
        <v>165</v>
      </c>
      <c r="H4" t="s">
        <v>166</v>
      </c>
      <c r="I4" t="s">
        <v>196</v>
      </c>
      <c r="J4" s="25" t="s">
        <v>185</v>
      </c>
      <c r="K4" t="s">
        <v>204</v>
      </c>
    </row>
    <row r="5" spans="1:11">
      <c r="A5" s="22" t="e">
        <f t="shared" ref="A5:A36" ca="1" si="0">IF(J5="0","",NOW())</f>
        <v>#NAME?</v>
      </c>
      <c r="B5" s="23" t="e">
        <f t="shared" ref="B5:B36" ca="1" si="1">IF(J5="0","",B$2)</f>
        <v>#NAME?</v>
      </c>
      <c r="C5" t="s">
        <v>197</v>
      </c>
      <c r="D5" t="s">
        <v>227</v>
      </c>
      <c r="E5" t="e">
        <f t="shared" ref="E5:E36" ca="1" si="2">IF(J5="0","",B$1)</f>
        <v>#NAME?</v>
      </c>
      <c r="F5" t="s">
        <v>172</v>
      </c>
      <c r="I5" t="s">
        <v>190</v>
      </c>
      <c r="J5" s="17" t="e">
        <f ca="1">_xlfn.IFNA(VLOOKUP(I5,Cost!$A$3:$B$10,2,0),"0")</f>
        <v>#NAME?</v>
      </c>
      <c r="K5" t="e">
        <f ca="1">_xlfn.IFNA(VLOOKUP(I5,Cost!$A$3:$B$10,2,0),"0")</f>
        <v>#NAME?</v>
      </c>
    </row>
    <row r="6" spans="1:11">
      <c r="A6" s="22"/>
      <c r="B6" s="23"/>
      <c r="J6" s="17"/>
    </row>
    <row r="7" spans="1:11">
      <c r="A7" s="22"/>
      <c r="B7" s="23"/>
      <c r="J7" s="17"/>
    </row>
    <row r="8" spans="1:11">
      <c r="A8" s="22"/>
      <c r="B8" s="23"/>
      <c r="J8" s="17"/>
    </row>
    <row r="9" spans="1:11">
      <c r="A9" s="22"/>
      <c r="B9" s="23"/>
      <c r="J9" s="17"/>
    </row>
    <row r="10" spans="1:11">
      <c r="A10" s="22"/>
      <c r="B10" s="23"/>
      <c r="J10" s="17"/>
    </row>
    <row r="11" spans="1:11">
      <c r="A11" s="22"/>
      <c r="B11" s="23"/>
      <c r="J11" s="17"/>
    </row>
    <row r="12" spans="1:11">
      <c r="A12" s="22"/>
      <c r="B12" s="23"/>
      <c r="J12" s="17"/>
    </row>
    <row r="13" spans="1:11">
      <c r="A13" s="22"/>
      <c r="B13" s="23"/>
      <c r="J13" s="17"/>
    </row>
    <row r="14" spans="1:11">
      <c r="A14" s="22"/>
      <c r="B14" s="23"/>
      <c r="J14" s="17"/>
    </row>
    <row r="15" spans="1:11">
      <c r="A15" s="22" t="e">
        <f t="shared" ca="1" si="0"/>
        <v>#NAME?</v>
      </c>
      <c r="B15" s="23" t="e">
        <f t="shared" ca="1" si="1"/>
        <v>#NAME?</v>
      </c>
      <c r="E15" t="e">
        <f t="shared" ca="1" si="2"/>
        <v>#NAME?</v>
      </c>
      <c r="J15" s="17" t="e">
        <f ca="1">_xlfn.IFNA(VLOOKUP(I15,Cost!$A$3:$B$10,2,0),"0")</f>
        <v>#NAME?</v>
      </c>
      <c r="K15" t="e">
        <f ca="1">_xlfn.IFNA(VLOOKUP(I15,Cost!$A$3:$B$10,2,0),"0")</f>
        <v>#NAME?</v>
      </c>
    </row>
    <row r="16" spans="1:11">
      <c r="A16" s="22" t="e">
        <f t="shared" ca="1" si="0"/>
        <v>#NAME?</v>
      </c>
      <c r="B16" s="23" t="e">
        <f t="shared" ca="1" si="1"/>
        <v>#NAME?</v>
      </c>
      <c r="E16" t="e">
        <f t="shared" ca="1" si="2"/>
        <v>#NAME?</v>
      </c>
      <c r="J16" s="17" t="e">
        <f ca="1">_xlfn.IFNA(VLOOKUP(I16,Cost!$A$3:$B$10,2,0),"0")</f>
        <v>#NAME?</v>
      </c>
      <c r="K16" t="e">
        <f ca="1">_xlfn.IFNA(VLOOKUP(I16,Cost!$A$3:$B$10,2,0),"0")</f>
        <v>#NAME?</v>
      </c>
    </row>
    <row r="17" spans="1:11">
      <c r="A17" s="22" t="e">
        <f t="shared" ca="1" si="0"/>
        <v>#NAME?</v>
      </c>
      <c r="B17" s="23" t="e">
        <f t="shared" ca="1" si="1"/>
        <v>#NAME?</v>
      </c>
      <c r="E17" t="e">
        <f t="shared" ca="1" si="2"/>
        <v>#NAME?</v>
      </c>
      <c r="J17" s="17" t="e">
        <f ca="1">_xlfn.IFNA(VLOOKUP(I17,Cost!$A$3:$B$10,2,0),"0")</f>
        <v>#NAME?</v>
      </c>
      <c r="K17" t="e">
        <f ca="1">_xlfn.IFNA(VLOOKUP(I17,Cost!$A$3:$B$10,2,0),"0")</f>
        <v>#NAME?</v>
      </c>
    </row>
    <row r="18" spans="1:11">
      <c r="A18" s="22" t="e">
        <f t="shared" ca="1" si="0"/>
        <v>#NAME?</v>
      </c>
      <c r="B18" s="23" t="e">
        <f t="shared" ca="1" si="1"/>
        <v>#NAME?</v>
      </c>
      <c r="E18" t="e">
        <f t="shared" ca="1" si="2"/>
        <v>#NAME?</v>
      </c>
      <c r="J18" s="17" t="e">
        <f ca="1">_xlfn.IFNA(VLOOKUP(I18,Cost!$A$3:$B$10,2,0),"0")</f>
        <v>#NAME?</v>
      </c>
      <c r="K18" t="e">
        <f ca="1">_xlfn.IFNA(VLOOKUP(I18,Cost!$A$3:$B$10,2,0),"0")</f>
        <v>#NAME?</v>
      </c>
    </row>
    <row r="19" spans="1:11">
      <c r="A19" s="22" t="e">
        <f t="shared" ca="1" si="0"/>
        <v>#NAME?</v>
      </c>
      <c r="B19" s="23" t="e">
        <f t="shared" ca="1" si="1"/>
        <v>#NAME?</v>
      </c>
      <c r="E19" t="e">
        <f t="shared" ca="1" si="2"/>
        <v>#NAME?</v>
      </c>
      <c r="J19" s="17" t="e">
        <f ca="1">_xlfn.IFNA(VLOOKUP(I19,Cost!$A$3:$B$10,2,0),"0")</f>
        <v>#NAME?</v>
      </c>
      <c r="K19" t="e">
        <f ca="1">_xlfn.IFNA(VLOOKUP(I19,Cost!$A$3:$B$10,2,0),"0")</f>
        <v>#NAME?</v>
      </c>
    </row>
    <row r="20" spans="1:11">
      <c r="A20" s="22" t="e">
        <f t="shared" ca="1" si="0"/>
        <v>#NAME?</v>
      </c>
      <c r="B20" s="23" t="e">
        <f t="shared" ca="1" si="1"/>
        <v>#NAME?</v>
      </c>
      <c r="E20" t="e">
        <f t="shared" ca="1" si="2"/>
        <v>#NAME?</v>
      </c>
      <c r="J20" s="17" t="e">
        <f ca="1">_xlfn.IFNA(VLOOKUP(I20,Cost!$A$3:$B$10,2,0),"0")</f>
        <v>#NAME?</v>
      </c>
      <c r="K20" t="e">
        <f ca="1">_xlfn.IFNA(VLOOKUP(I20,Cost!$A$3:$B$10,2,0),"0")</f>
        <v>#NAME?</v>
      </c>
    </row>
    <row r="21" spans="1:11">
      <c r="A21" s="22" t="e">
        <f t="shared" ca="1" si="0"/>
        <v>#NAME?</v>
      </c>
      <c r="B21" s="23" t="e">
        <f t="shared" ca="1" si="1"/>
        <v>#NAME?</v>
      </c>
      <c r="E21" t="e">
        <f t="shared" ca="1" si="2"/>
        <v>#NAME?</v>
      </c>
      <c r="J21" s="17" t="e">
        <f ca="1">_xlfn.IFNA(VLOOKUP(I21,Cost!$A$3:$B$10,2,0),"0")</f>
        <v>#NAME?</v>
      </c>
      <c r="K21" t="e">
        <f ca="1">_xlfn.IFNA(VLOOKUP(I21,Cost!$A$3:$B$10,2,0),"0")</f>
        <v>#NAME?</v>
      </c>
    </row>
    <row r="22" spans="1:11">
      <c r="A22" s="22" t="e">
        <f t="shared" ca="1" si="0"/>
        <v>#NAME?</v>
      </c>
      <c r="B22" s="23" t="e">
        <f t="shared" ca="1" si="1"/>
        <v>#NAME?</v>
      </c>
      <c r="E22" t="e">
        <f t="shared" ca="1" si="2"/>
        <v>#NAME?</v>
      </c>
      <c r="J22" s="17" t="e">
        <f ca="1">_xlfn.IFNA(VLOOKUP(I22,Cost!$A$3:$B$10,2,0),"0")</f>
        <v>#NAME?</v>
      </c>
      <c r="K22" t="e">
        <f ca="1">_xlfn.IFNA(VLOOKUP(I22,Cost!$A$3:$B$10,2,0),"0")</f>
        <v>#NAME?</v>
      </c>
    </row>
    <row r="23" spans="1:11">
      <c r="A23" s="22" t="e">
        <f t="shared" ca="1" si="0"/>
        <v>#NAME?</v>
      </c>
      <c r="B23" s="23" t="e">
        <f t="shared" ca="1" si="1"/>
        <v>#NAME?</v>
      </c>
      <c r="E23" t="e">
        <f t="shared" ca="1" si="2"/>
        <v>#NAME?</v>
      </c>
      <c r="J23" s="17" t="e">
        <f ca="1">_xlfn.IFNA(VLOOKUP(I23,Cost!$A$3:$B$10,2,0),"0")</f>
        <v>#NAME?</v>
      </c>
      <c r="K23" t="e">
        <f ca="1">_xlfn.IFNA(VLOOKUP(I23,Cost!$A$3:$B$10,2,0),"0")</f>
        <v>#NAME?</v>
      </c>
    </row>
    <row r="24" spans="1:11">
      <c r="A24" s="22" t="e">
        <f t="shared" ca="1" si="0"/>
        <v>#NAME?</v>
      </c>
      <c r="B24" s="23" t="e">
        <f t="shared" ca="1" si="1"/>
        <v>#NAME?</v>
      </c>
      <c r="E24" t="e">
        <f t="shared" ca="1" si="2"/>
        <v>#NAME?</v>
      </c>
      <c r="J24" s="17" t="e">
        <f ca="1">_xlfn.IFNA(VLOOKUP(I24,Cost!$A$3:$B$10,2,0),"0")</f>
        <v>#NAME?</v>
      </c>
      <c r="K24" t="e">
        <f ca="1">_xlfn.IFNA(VLOOKUP(I24,Cost!$A$3:$B$10,2,0),"0")</f>
        <v>#NAME?</v>
      </c>
    </row>
    <row r="25" spans="1:11">
      <c r="A25" s="22" t="e">
        <f t="shared" ca="1" si="0"/>
        <v>#NAME?</v>
      </c>
      <c r="B25" s="23" t="e">
        <f t="shared" ca="1" si="1"/>
        <v>#NAME?</v>
      </c>
      <c r="E25" t="e">
        <f t="shared" ca="1" si="2"/>
        <v>#NAME?</v>
      </c>
      <c r="J25" s="17" t="e">
        <f ca="1">_xlfn.IFNA(VLOOKUP(I25,Cost!$A$3:$B$10,2,0),"0")</f>
        <v>#NAME?</v>
      </c>
      <c r="K25" s="19" t="e">
        <f ca="1">_xlfn.IFNA(VLOOKUP(I25,Cost!$A$3:$B$10,2,0),"0")</f>
        <v>#NAME?</v>
      </c>
    </row>
    <row r="26" spans="1:11">
      <c r="A26" s="22" t="e">
        <f t="shared" ca="1" si="0"/>
        <v>#NAME?</v>
      </c>
      <c r="B26" s="23" t="e">
        <f t="shared" ca="1" si="1"/>
        <v>#NAME?</v>
      </c>
      <c r="E26" t="e">
        <f t="shared" ca="1" si="2"/>
        <v>#NAME?</v>
      </c>
      <c r="J26" s="17" t="e">
        <f ca="1">_xlfn.IFNA(VLOOKUP(I26,Cost!$A$3:$B$10,2,0),"0")</f>
        <v>#NAME?</v>
      </c>
      <c r="K26" s="19" t="e">
        <f ca="1">_xlfn.IFNA(VLOOKUP(I26,Cost!$A$3:$B$10,2,0),"0")</f>
        <v>#NAME?</v>
      </c>
    </row>
    <row r="27" spans="1:11">
      <c r="A27" s="22" t="e">
        <f t="shared" ca="1" si="0"/>
        <v>#NAME?</v>
      </c>
      <c r="B27" s="23" t="e">
        <f t="shared" ca="1" si="1"/>
        <v>#NAME?</v>
      </c>
      <c r="E27" t="e">
        <f t="shared" ca="1" si="2"/>
        <v>#NAME?</v>
      </c>
      <c r="J27" s="17" t="e">
        <f ca="1">_xlfn.IFNA(VLOOKUP(I27,Cost!$A$3:$B$10,2,0),"0")</f>
        <v>#NAME?</v>
      </c>
      <c r="K27" s="19" t="e">
        <f ca="1">_xlfn.IFNA(VLOOKUP(I27,Cost!$A$3:$B$10,2,0),"0")</f>
        <v>#NAME?</v>
      </c>
    </row>
    <row r="28" spans="1:11">
      <c r="A28" s="22" t="e">
        <f t="shared" ca="1" si="0"/>
        <v>#NAME?</v>
      </c>
      <c r="B28" s="23" t="e">
        <f t="shared" ca="1" si="1"/>
        <v>#NAME?</v>
      </c>
      <c r="E28" t="e">
        <f t="shared" ca="1" si="2"/>
        <v>#NAME?</v>
      </c>
      <c r="J28" s="17" t="e">
        <f ca="1">_xlfn.IFNA(VLOOKUP(I28,Cost!$A$3:$B$10,2,0),"0")</f>
        <v>#NAME?</v>
      </c>
      <c r="K28" s="19" t="e">
        <f ca="1">_xlfn.IFNA(VLOOKUP(I28,Cost!$A$3:$B$10,2,0),"0")</f>
        <v>#NAME?</v>
      </c>
    </row>
    <row r="29" spans="1:11">
      <c r="A29" s="22" t="e">
        <f t="shared" ca="1" si="0"/>
        <v>#NAME?</v>
      </c>
      <c r="B29" s="23" t="e">
        <f t="shared" ca="1" si="1"/>
        <v>#NAME?</v>
      </c>
      <c r="E29" t="e">
        <f t="shared" ca="1" si="2"/>
        <v>#NAME?</v>
      </c>
      <c r="J29" s="17" t="e">
        <f ca="1">_xlfn.IFNA(VLOOKUP(I29,Cost!$A$3:$B$10,2,0),"0")</f>
        <v>#NAME?</v>
      </c>
      <c r="K29" s="19" t="e">
        <f ca="1">_xlfn.IFNA(VLOOKUP(I29,Cost!$A$3:$B$10,2,0),"0")</f>
        <v>#NAME?</v>
      </c>
    </row>
    <row r="30" spans="1:11">
      <c r="A30" s="22" t="e">
        <f t="shared" ca="1" si="0"/>
        <v>#NAME?</v>
      </c>
      <c r="B30" s="23" t="e">
        <f t="shared" ca="1" si="1"/>
        <v>#NAME?</v>
      </c>
      <c r="E30" t="e">
        <f t="shared" ca="1" si="2"/>
        <v>#NAME?</v>
      </c>
      <c r="J30" s="17" t="e">
        <f ca="1">_xlfn.IFNA(VLOOKUP(I30,Cost!$A$3:$B$10,2,0),"0")</f>
        <v>#NAME?</v>
      </c>
      <c r="K30" s="19" t="e">
        <f ca="1">_xlfn.IFNA(VLOOKUP(I30,Cost!$A$3:$B$10,2,0),"0")</f>
        <v>#NAME?</v>
      </c>
    </row>
    <row r="31" spans="1:11">
      <c r="A31" s="22" t="e">
        <f t="shared" ca="1" si="0"/>
        <v>#NAME?</v>
      </c>
      <c r="B31" s="23" t="e">
        <f t="shared" ca="1" si="1"/>
        <v>#NAME?</v>
      </c>
      <c r="E31" t="e">
        <f t="shared" ca="1" si="2"/>
        <v>#NAME?</v>
      </c>
      <c r="J31" s="17" t="e">
        <f ca="1">_xlfn.IFNA(VLOOKUP(I31,Cost!$A$3:$B$10,2,0),"0")</f>
        <v>#NAME?</v>
      </c>
      <c r="K31" s="19" t="e">
        <f ca="1">_xlfn.IFNA(VLOOKUP(I31,Cost!$A$3:$B$10,2,0),"0")</f>
        <v>#NAME?</v>
      </c>
    </row>
    <row r="32" spans="1:11">
      <c r="A32" s="22" t="e">
        <f t="shared" ca="1" si="0"/>
        <v>#NAME?</v>
      </c>
      <c r="B32" s="23" t="e">
        <f t="shared" ca="1" si="1"/>
        <v>#NAME?</v>
      </c>
      <c r="E32" t="e">
        <f t="shared" ca="1" si="2"/>
        <v>#NAME?</v>
      </c>
      <c r="J32" s="17" t="e">
        <f ca="1">_xlfn.IFNA(VLOOKUP(I32,Cost!$A$3:$B$10,2,0),"0")</f>
        <v>#NAME?</v>
      </c>
      <c r="K32" s="19" t="e">
        <f ca="1">_xlfn.IFNA(VLOOKUP(I32,Cost!$A$3:$B$10,2,0),"0")</f>
        <v>#NAME?</v>
      </c>
    </row>
    <row r="33" spans="1:11">
      <c r="A33" s="22" t="e">
        <f t="shared" ca="1" si="0"/>
        <v>#NAME?</v>
      </c>
      <c r="B33" s="23" t="e">
        <f t="shared" ca="1" si="1"/>
        <v>#NAME?</v>
      </c>
      <c r="E33" t="e">
        <f t="shared" ca="1" si="2"/>
        <v>#NAME?</v>
      </c>
      <c r="J33" s="17" t="e">
        <f ca="1">_xlfn.IFNA(VLOOKUP(I33,Cost!$A$3:$B$10,2,0),"0")</f>
        <v>#NAME?</v>
      </c>
      <c r="K33" s="19" t="e">
        <f ca="1">_xlfn.IFNA(VLOOKUP(I33,Cost!$A$3:$B$10,2,0),"0")</f>
        <v>#NAME?</v>
      </c>
    </row>
    <row r="34" spans="1:11">
      <c r="A34" s="22" t="e">
        <f t="shared" ca="1" si="0"/>
        <v>#NAME?</v>
      </c>
      <c r="B34" s="23" t="e">
        <f t="shared" ca="1" si="1"/>
        <v>#NAME?</v>
      </c>
      <c r="E34" t="e">
        <f t="shared" ca="1" si="2"/>
        <v>#NAME?</v>
      </c>
      <c r="J34" s="17" t="e">
        <f ca="1">_xlfn.IFNA(VLOOKUP(I34,Cost!$A$3:$B$10,2,0),"0")</f>
        <v>#NAME?</v>
      </c>
      <c r="K34" s="19" t="e">
        <f ca="1">_xlfn.IFNA(VLOOKUP(I34,Cost!$A$3:$B$10,2,0),"0")</f>
        <v>#NAME?</v>
      </c>
    </row>
    <row r="35" spans="1:11">
      <c r="A35" s="22" t="e">
        <f t="shared" ca="1" si="0"/>
        <v>#NAME?</v>
      </c>
      <c r="B35" s="23" t="e">
        <f t="shared" ca="1" si="1"/>
        <v>#NAME?</v>
      </c>
      <c r="E35" t="e">
        <f t="shared" ca="1" si="2"/>
        <v>#NAME?</v>
      </c>
      <c r="J35" s="17" t="e">
        <f ca="1">_xlfn.IFNA(VLOOKUP(I35,Cost!$A$3:$B$10,2,0),"0")</f>
        <v>#NAME?</v>
      </c>
      <c r="K35" s="19" t="e">
        <f ca="1">_xlfn.IFNA(VLOOKUP(I35,Cost!$A$3:$B$10,2,0),"0")</f>
        <v>#NAME?</v>
      </c>
    </row>
    <row r="36" spans="1:11">
      <c r="A36" s="22" t="e">
        <f t="shared" ca="1" si="0"/>
        <v>#NAME?</v>
      </c>
      <c r="B36" s="23" t="e">
        <f t="shared" ca="1" si="1"/>
        <v>#NAME?</v>
      </c>
      <c r="E36" t="e">
        <f t="shared" ca="1" si="2"/>
        <v>#NAME?</v>
      </c>
      <c r="J36" s="17" t="e">
        <f ca="1">_xlfn.IFNA(VLOOKUP(I36,Cost!$A$3:$B$10,2,0),"0")</f>
        <v>#NAME?</v>
      </c>
      <c r="K36" s="19" t="e">
        <f ca="1">_xlfn.IFNA(VLOOKUP(I36,Cost!$A$3:$B$10,2,0),"0")</f>
        <v>#NAME?</v>
      </c>
    </row>
    <row r="37" spans="1:11">
      <c r="A37" s="22" t="e">
        <f t="shared" ref="A37:A68" ca="1" si="3">IF(J37="0","",NOW())</f>
        <v>#NAME?</v>
      </c>
      <c r="B37" s="23" t="e">
        <f t="shared" ref="B37:B68" ca="1" si="4">IF(J37="0","",B$2)</f>
        <v>#NAME?</v>
      </c>
      <c r="E37" t="e">
        <f t="shared" ref="E37:E68" ca="1" si="5">IF(J37="0","",B$1)</f>
        <v>#NAME?</v>
      </c>
      <c r="J37" s="17" t="e">
        <f ca="1">_xlfn.IFNA(VLOOKUP(I37,Cost!$A$3:$B$10,2,0),"0")</f>
        <v>#NAME?</v>
      </c>
      <c r="K37" s="19" t="e">
        <f ca="1">_xlfn.IFNA(VLOOKUP(I37,Cost!$A$3:$B$10,2,0),"0")</f>
        <v>#NAME?</v>
      </c>
    </row>
    <row r="38" spans="1:11">
      <c r="A38" s="22" t="e">
        <f t="shared" ca="1" si="3"/>
        <v>#NAME?</v>
      </c>
      <c r="B38" s="23" t="e">
        <f t="shared" ca="1" si="4"/>
        <v>#NAME?</v>
      </c>
      <c r="E38" t="e">
        <f t="shared" ca="1" si="5"/>
        <v>#NAME?</v>
      </c>
      <c r="J38" s="17" t="e">
        <f ca="1">_xlfn.IFNA(VLOOKUP(I38,Cost!$A$3:$B$10,2,0),"0")</f>
        <v>#NAME?</v>
      </c>
      <c r="K38" s="19" t="e">
        <f ca="1">_xlfn.IFNA(VLOOKUP(I38,Cost!$A$3:$B$10,2,0),"0")</f>
        <v>#NAME?</v>
      </c>
    </row>
    <row r="39" spans="1:11">
      <c r="A39" s="22" t="e">
        <f t="shared" ca="1" si="3"/>
        <v>#NAME?</v>
      </c>
      <c r="B39" s="23" t="e">
        <f t="shared" ca="1" si="4"/>
        <v>#NAME?</v>
      </c>
      <c r="E39" t="e">
        <f t="shared" ca="1" si="5"/>
        <v>#NAME?</v>
      </c>
      <c r="J39" s="17" t="e">
        <f ca="1">_xlfn.IFNA(VLOOKUP(I39,Cost!$A$3:$B$10,2,0),"0")</f>
        <v>#NAME?</v>
      </c>
      <c r="K39" s="19" t="e">
        <f ca="1">_xlfn.IFNA(VLOOKUP(I39,Cost!$A$3:$B$10,2,0),"0")</f>
        <v>#NAME?</v>
      </c>
    </row>
    <row r="40" spans="1:11">
      <c r="A40" s="22" t="e">
        <f t="shared" ca="1" si="3"/>
        <v>#NAME?</v>
      </c>
      <c r="B40" s="23" t="e">
        <f t="shared" ca="1" si="4"/>
        <v>#NAME?</v>
      </c>
      <c r="E40" t="e">
        <f t="shared" ca="1" si="5"/>
        <v>#NAME?</v>
      </c>
      <c r="J40" s="17" t="e">
        <f ca="1">_xlfn.IFNA(VLOOKUP(I40,Cost!$A$3:$B$10,2,0),"0")</f>
        <v>#NAME?</v>
      </c>
      <c r="K40" s="19" t="e">
        <f ca="1">_xlfn.IFNA(VLOOKUP(I40,Cost!$A$3:$B$10,2,0),"0")</f>
        <v>#NAME?</v>
      </c>
    </row>
    <row r="41" spans="1:11">
      <c r="A41" s="22" t="e">
        <f t="shared" ca="1" si="3"/>
        <v>#NAME?</v>
      </c>
      <c r="B41" s="23" t="e">
        <f t="shared" ca="1" si="4"/>
        <v>#NAME?</v>
      </c>
      <c r="E41" t="e">
        <f t="shared" ca="1" si="5"/>
        <v>#NAME?</v>
      </c>
      <c r="J41" s="17" t="e">
        <f ca="1">_xlfn.IFNA(VLOOKUP(I41,Cost!$A$3:$B$10,2,0),"0")</f>
        <v>#NAME?</v>
      </c>
      <c r="K41" s="19" t="e">
        <f ca="1">_xlfn.IFNA(VLOOKUP(I41,Cost!$A$3:$B$10,2,0),"0")</f>
        <v>#NAME?</v>
      </c>
    </row>
    <row r="42" spans="1:11">
      <c r="A42" s="22" t="e">
        <f t="shared" ca="1" si="3"/>
        <v>#NAME?</v>
      </c>
      <c r="B42" s="23" t="e">
        <f t="shared" ca="1" si="4"/>
        <v>#NAME?</v>
      </c>
      <c r="E42" t="e">
        <f t="shared" ca="1" si="5"/>
        <v>#NAME?</v>
      </c>
      <c r="J42" s="17" t="e">
        <f ca="1">_xlfn.IFNA(VLOOKUP(I42,Cost!$A$3:$B$10,2,0),"0")</f>
        <v>#NAME?</v>
      </c>
      <c r="K42" s="19" t="e">
        <f ca="1">_xlfn.IFNA(VLOOKUP(I42,Cost!$A$3:$B$10,2,0),"0")</f>
        <v>#NAME?</v>
      </c>
    </row>
    <row r="43" spans="1:11">
      <c r="A43" s="22" t="e">
        <f t="shared" ca="1" si="3"/>
        <v>#NAME?</v>
      </c>
      <c r="B43" s="23" t="e">
        <f t="shared" ca="1" si="4"/>
        <v>#NAME?</v>
      </c>
      <c r="E43" t="e">
        <f t="shared" ca="1" si="5"/>
        <v>#NAME?</v>
      </c>
      <c r="J43" s="17" t="e">
        <f ca="1">_xlfn.IFNA(VLOOKUP(I43,Cost!$A$3:$B$10,2,0),"0")</f>
        <v>#NAME?</v>
      </c>
      <c r="K43" s="19" t="e">
        <f ca="1">_xlfn.IFNA(VLOOKUP(I43,Cost!$A$3:$B$10,2,0),"0")</f>
        <v>#NAME?</v>
      </c>
    </row>
    <row r="44" spans="1:11">
      <c r="A44" s="22" t="e">
        <f t="shared" ca="1" si="3"/>
        <v>#NAME?</v>
      </c>
      <c r="B44" s="23" t="e">
        <f t="shared" ca="1" si="4"/>
        <v>#NAME?</v>
      </c>
      <c r="E44" t="e">
        <f t="shared" ca="1" si="5"/>
        <v>#NAME?</v>
      </c>
      <c r="J44" s="17" t="e">
        <f ca="1">_xlfn.IFNA(VLOOKUP(I44,Cost!$A$3:$B$10,2,0),"0")</f>
        <v>#NAME?</v>
      </c>
      <c r="K44" s="19" t="e">
        <f ca="1">_xlfn.IFNA(VLOOKUP(I44,Cost!$A$3:$B$10,2,0),"0")</f>
        <v>#NAME?</v>
      </c>
    </row>
    <row r="45" spans="1:11">
      <c r="A45" s="22" t="e">
        <f t="shared" ca="1" si="3"/>
        <v>#NAME?</v>
      </c>
      <c r="B45" s="23" t="e">
        <f t="shared" ca="1" si="4"/>
        <v>#NAME?</v>
      </c>
      <c r="E45" t="e">
        <f t="shared" ca="1" si="5"/>
        <v>#NAME?</v>
      </c>
      <c r="J45" s="17" t="e">
        <f ca="1">_xlfn.IFNA(VLOOKUP(I45,Cost!$A$3:$B$10,2,0),"0")</f>
        <v>#NAME?</v>
      </c>
      <c r="K45" s="19" t="e">
        <f ca="1">_xlfn.IFNA(VLOOKUP(I45,Cost!$A$3:$B$10,2,0),"0")</f>
        <v>#NAME?</v>
      </c>
    </row>
    <row r="46" spans="1:11">
      <c r="A46" s="22" t="e">
        <f t="shared" ca="1" si="3"/>
        <v>#NAME?</v>
      </c>
      <c r="B46" s="23" t="e">
        <f t="shared" ca="1" si="4"/>
        <v>#NAME?</v>
      </c>
      <c r="E46" t="e">
        <f t="shared" ca="1" si="5"/>
        <v>#NAME?</v>
      </c>
      <c r="J46" s="17" t="e">
        <f ca="1">_xlfn.IFNA(VLOOKUP(I46,Cost!$A$3:$B$10,2,0),"0")</f>
        <v>#NAME?</v>
      </c>
      <c r="K46" s="19" t="e">
        <f ca="1">_xlfn.IFNA(VLOOKUP(I46,Cost!$A$3:$B$10,2,0),"0")</f>
        <v>#NAME?</v>
      </c>
    </row>
    <row r="47" spans="1:11">
      <c r="A47" s="22" t="e">
        <f t="shared" ca="1" si="3"/>
        <v>#NAME?</v>
      </c>
      <c r="B47" s="23" t="e">
        <f t="shared" ca="1" si="4"/>
        <v>#NAME?</v>
      </c>
      <c r="E47" t="e">
        <f t="shared" ca="1" si="5"/>
        <v>#NAME?</v>
      </c>
      <c r="J47" s="17" t="e">
        <f ca="1">_xlfn.IFNA(VLOOKUP(I47,Cost!$A$3:$B$10,2,0),"0")</f>
        <v>#NAME?</v>
      </c>
      <c r="K47" s="19" t="e">
        <f ca="1">_xlfn.IFNA(VLOOKUP(I47,Cost!$A$3:$B$10,2,0),"0")</f>
        <v>#NAME?</v>
      </c>
    </row>
    <row r="48" spans="1:11">
      <c r="A48" s="22" t="e">
        <f t="shared" ca="1" si="3"/>
        <v>#NAME?</v>
      </c>
      <c r="B48" s="23" t="e">
        <f t="shared" ca="1" si="4"/>
        <v>#NAME?</v>
      </c>
      <c r="E48" t="e">
        <f t="shared" ca="1" si="5"/>
        <v>#NAME?</v>
      </c>
      <c r="J48" s="17" t="e">
        <f ca="1">_xlfn.IFNA(VLOOKUP(I48,Cost!$A$3:$B$10,2,0),"0")</f>
        <v>#NAME?</v>
      </c>
      <c r="K48" s="19" t="e">
        <f ca="1">_xlfn.IFNA(VLOOKUP(I48,Cost!$A$3:$B$10,2,0),"0")</f>
        <v>#NAME?</v>
      </c>
    </row>
    <row r="49" spans="1:11">
      <c r="A49" s="22" t="e">
        <f t="shared" ca="1" si="3"/>
        <v>#NAME?</v>
      </c>
      <c r="B49" s="23" t="e">
        <f t="shared" ca="1" si="4"/>
        <v>#NAME?</v>
      </c>
      <c r="E49" t="e">
        <f t="shared" ca="1" si="5"/>
        <v>#NAME?</v>
      </c>
      <c r="J49" s="17" t="e">
        <f ca="1">_xlfn.IFNA(VLOOKUP(I49,Cost!$A$3:$B$10,2,0),"0")</f>
        <v>#NAME?</v>
      </c>
      <c r="K49" s="19" t="e">
        <f ca="1">_xlfn.IFNA(VLOOKUP(I49,Cost!$A$3:$B$10,2,0),"0")</f>
        <v>#NAME?</v>
      </c>
    </row>
    <row r="50" spans="1:11">
      <c r="A50" s="22" t="e">
        <f t="shared" ca="1" si="3"/>
        <v>#NAME?</v>
      </c>
      <c r="B50" s="23" t="e">
        <f t="shared" ca="1" si="4"/>
        <v>#NAME?</v>
      </c>
      <c r="E50" t="e">
        <f t="shared" ca="1" si="5"/>
        <v>#NAME?</v>
      </c>
      <c r="J50" s="17" t="e">
        <f ca="1">_xlfn.IFNA(VLOOKUP(I50,Cost!$A$3:$B$10,2,0),"0")</f>
        <v>#NAME?</v>
      </c>
      <c r="K50" s="19" t="e">
        <f ca="1">_xlfn.IFNA(VLOOKUP(I50,Cost!$A$3:$B$10,2,0),"0")</f>
        <v>#NAME?</v>
      </c>
    </row>
    <row r="51" spans="1:11">
      <c r="A51" s="22" t="e">
        <f t="shared" ca="1" si="3"/>
        <v>#NAME?</v>
      </c>
      <c r="B51" s="23" t="e">
        <f t="shared" ca="1" si="4"/>
        <v>#NAME?</v>
      </c>
      <c r="E51" t="e">
        <f t="shared" ca="1" si="5"/>
        <v>#NAME?</v>
      </c>
      <c r="J51" s="17" t="e">
        <f ca="1">_xlfn.IFNA(VLOOKUP(I51,Cost!$A$3:$B$10,2,0),"0")</f>
        <v>#NAME?</v>
      </c>
      <c r="K51" s="19" t="e">
        <f ca="1">_xlfn.IFNA(VLOOKUP(I51,Cost!$A$3:$B$10,2,0),"0")</f>
        <v>#NAME?</v>
      </c>
    </row>
    <row r="52" spans="1:11">
      <c r="A52" s="22" t="e">
        <f t="shared" ca="1" si="3"/>
        <v>#NAME?</v>
      </c>
      <c r="B52" s="23" t="e">
        <f t="shared" ca="1" si="4"/>
        <v>#NAME?</v>
      </c>
      <c r="E52" t="e">
        <f t="shared" ca="1" si="5"/>
        <v>#NAME?</v>
      </c>
      <c r="J52" s="17" t="e">
        <f ca="1">_xlfn.IFNA(VLOOKUP(I52,Cost!$A$3:$B$10,2,0),"0")</f>
        <v>#NAME?</v>
      </c>
      <c r="K52" s="19" t="e">
        <f ca="1">_xlfn.IFNA(VLOOKUP(I52,Cost!$A$3:$B$10,2,0),"0")</f>
        <v>#NAME?</v>
      </c>
    </row>
    <row r="53" spans="1:11">
      <c r="A53" s="22" t="e">
        <f t="shared" ca="1" si="3"/>
        <v>#NAME?</v>
      </c>
      <c r="B53" s="23" t="e">
        <f t="shared" ca="1" si="4"/>
        <v>#NAME?</v>
      </c>
      <c r="E53" t="e">
        <f t="shared" ca="1" si="5"/>
        <v>#NAME?</v>
      </c>
      <c r="J53" s="17" t="e">
        <f ca="1">_xlfn.IFNA(VLOOKUP(I53,Cost!$A$3:$B$10,2,0),"0")</f>
        <v>#NAME?</v>
      </c>
      <c r="K53" s="19" t="e">
        <f ca="1">_xlfn.IFNA(VLOOKUP(I53,Cost!$A$3:$B$10,2,0),"0")</f>
        <v>#NAME?</v>
      </c>
    </row>
    <row r="54" spans="1:11">
      <c r="A54" s="22" t="e">
        <f t="shared" ca="1" si="3"/>
        <v>#NAME?</v>
      </c>
      <c r="B54" s="23" t="e">
        <f t="shared" ca="1" si="4"/>
        <v>#NAME?</v>
      </c>
      <c r="E54" t="e">
        <f t="shared" ca="1" si="5"/>
        <v>#NAME?</v>
      </c>
      <c r="J54" s="17" t="e">
        <f ca="1">_xlfn.IFNA(VLOOKUP(I54,Cost!$A$3:$B$10,2,0),"0")</f>
        <v>#NAME?</v>
      </c>
      <c r="K54" s="19" t="e">
        <f ca="1">_xlfn.IFNA(VLOOKUP(I54,Cost!$A$3:$B$10,2,0),"0")</f>
        <v>#NAME?</v>
      </c>
    </row>
    <row r="55" spans="1:11">
      <c r="A55" s="22" t="e">
        <f t="shared" ca="1" si="3"/>
        <v>#NAME?</v>
      </c>
      <c r="B55" s="23" t="e">
        <f t="shared" ca="1" si="4"/>
        <v>#NAME?</v>
      </c>
      <c r="E55" t="e">
        <f t="shared" ca="1" si="5"/>
        <v>#NAME?</v>
      </c>
      <c r="J55" s="17" t="e">
        <f ca="1">_xlfn.IFNA(VLOOKUP(I55,Cost!$A$3:$B$10,2,0),"0")</f>
        <v>#NAME?</v>
      </c>
      <c r="K55" s="19" t="e">
        <f ca="1">_xlfn.IFNA(VLOOKUP(I55,Cost!$A$3:$B$10,2,0),"0")</f>
        <v>#NAME?</v>
      </c>
    </row>
    <row r="56" spans="1:11">
      <c r="A56" s="22" t="e">
        <f t="shared" ca="1" si="3"/>
        <v>#NAME?</v>
      </c>
      <c r="B56" s="23" t="e">
        <f t="shared" ca="1" si="4"/>
        <v>#NAME?</v>
      </c>
      <c r="E56" t="e">
        <f t="shared" ca="1" si="5"/>
        <v>#NAME?</v>
      </c>
      <c r="J56" s="17" t="e">
        <f ca="1">_xlfn.IFNA(VLOOKUP(I56,Cost!$A$3:$B$10,2,0),"0")</f>
        <v>#NAME?</v>
      </c>
      <c r="K56" s="19" t="e">
        <f ca="1">_xlfn.IFNA(VLOOKUP(I56,Cost!$A$3:$B$10,2,0),"0")</f>
        <v>#NAME?</v>
      </c>
    </row>
    <row r="57" spans="1:11">
      <c r="A57" s="22" t="e">
        <f t="shared" ca="1" si="3"/>
        <v>#NAME?</v>
      </c>
      <c r="B57" s="23" t="e">
        <f t="shared" ca="1" si="4"/>
        <v>#NAME?</v>
      </c>
      <c r="E57" t="e">
        <f t="shared" ca="1" si="5"/>
        <v>#NAME?</v>
      </c>
      <c r="J57" s="17" t="e">
        <f ca="1">_xlfn.IFNA(VLOOKUP(I57,Cost!$A$3:$B$10,2,0),"0")</f>
        <v>#NAME?</v>
      </c>
      <c r="K57" s="19" t="e">
        <f ca="1">_xlfn.IFNA(VLOOKUP(I57,Cost!$A$3:$B$10,2,0),"0")</f>
        <v>#NAME?</v>
      </c>
    </row>
    <row r="58" spans="1:11">
      <c r="A58" s="22" t="e">
        <f t="shared" ca="1" si="3"/>
        <v>#NAME?</v>
      </c>
      <c r="B58" s="23" t="e">
        <f t="shared" ca="1" si="4"/>
        <v>#NAME?</v>
      </c>
      <c r="E58" t="e">
        <f t="shared" ca="1" si="5"/>
        <v>#NAME?</v>
      </c>
      <c r="J58" s="17" t="e">
        <f ca="1">_xlfn.IFNA(VLOOKUP(I58,Cost!$A$3:$B$10,2,0),"0")</f>
        <v>#NAME?</v>
      </c>
      <c r="K58" s="19" t="e">
        <f ca="1">_xlfn.IFNA(VLOOKUP(I58,Cost!$A$3:$B$10,2,0),"0")</f>
        <v>#NAME?</v>
      </c>
    </row>
    <row r="59" spans="1:11">
      <c r="A59" s="22" t="e">
        <f t="shared" ca="1" si="3"/>
        <v>#NAME?</v>
      </c>
      <c r="B59" s="23" t="e">
        <f t="shared" ca="1" si="4"/>
        <v>#NAME?</v>
      </c>
      <c r="E59" t="e">
        <f t="shared" ca="1" si="5"/>
        <v>#NAME?</v>
      </c>
      <c r="J59" s="17" t="e">
        <f ca="1">_xlfn.IFNA(VLOOKUP(I59,Cost!$A$3:$B$10,2,0),"0")</f>
        <v>#NAME?</v>
      </c>
      <c r="K59" s="19" t="e">
        <f ca="1">_xlfn.IFNA(VLOOKUP(I59,Cost!$A$3:$B$10,2,0),"0")</f>
        <v>#NAME?</v>
      </c>
    </row>
    <row r="60" spans="1:11">
      <c r="A60" s="22" t="e">
        <f t="shared" ca="1" si="3"/>
        <v>#NAME?</v>
      </c>
      <c r="B60" s="23" t="e">
        <f t="shared" ca="1" si="4"/>
        <v>#NAME?</v>
      </c>
      <c r="E60" t="e">
        <f t="shared" ca="1" si="5"/>
        <v>#NAME?</v>
      </c>
      <c r="J60" s="17" t="e">
        <f ca="1">_xlfn.IFNA(VLOOKUP(I60,Cost!$A$3:$B$10,2,0),"0")</f>
        <v>#NAME?</v>
      </c>
      <c r="K60" s="19" t="e">
        <f ca="1">_xlfn.IFNA(VLOOKUP(I60,Cost!$A$3:$B$10,2,0),"0")</f>
        <v>#NAME?</v>
      </c>
    </row>
    <row r="61" spans="1:11">
      <c r="A61" s="22" t="e">
        <f t="shared" ca="1" si="3"/>
        <v>#NAME?</v>
      </c>
      <c r="B61" s="23" t="e">
        <f t="shared" ca="1" si="4"/>
        <v>#NAME?</v>
      </c>
      <c r="E61" t="e">
        <f t="shared" ca="1" si="5"/>
        <v>#NAME?</v>
      </c>
      <c r="J61" s="17" t="e">
        <f ca="1">_xlfn.IFNA(VLOOKUP(I61,Cost!$A$3:$B$10,2,0),"0")</f>
        <v>#NAME?</v>
      </c>
      <c r="K61" s="19" t="e">
        <f ca="1">_xlfn.IFNA(VLOOKUP(I61,Cost!$A$3:$B$10,2,0),"0")</f>
        <v>#NAME?</v>
      </c>
    </row>
    <row r="62" spans="1:11">
      <c r="A62" s="22" t="e">
        <f t="shared" ca="1" si="3"/>
        <v>#NAME?</v>
      </c>
      <c r="B62" s="23" t="e">
        <f t="shared" ca="1" si="4"/>
        <v>#NAME?</v>
      </c>
      <c r="E62" t="e">
        <f t="shared" ca="1" si="5"/>
        <v>#NAME?</v>
      </c>
      <c r="J62" s="17" t="e">
        <f ca="1">_xlfn.IFNA(VLOOKUP(I62,Cost!$A$3:$B$10,2,0),"0")</f>
        <v>#NAME?</v>
      </c>
      <c r="K62" s="19" t="e">
        <f ca="1">_xlfn.IFNA(VLOOKUP(I62,Cost!$A$3:$B$10,2,0),"0")</f>
        <v>#NAME?</v>
      </c>
    </row>
    <row r="63" spans="1:11">
      <c r="A63" s="22" t="e">
        <f t="shared" ca="1" si="3"/>
        <v>#NAME?</v>
      </c>
      <c r="B63" s="23" t="e">
        <f t="shared" ca="1" si="4"/>
        <v>#NAME?</v>
      </c>
      <c r="E63" t="e">
        <f t="shared" ca="1" si="5"/>
        <v>#NAME?</v>
      </c>
      <c r="J63" s="17" t="e">
        <f ca="1">_xlfn.IFNA(VLOOKUP(I63,Cost!$A$3:$B$10,2,0),"0")</f>
        <v>#NAME?</v>
      </c>
      <c r="K63" s="19" t="e">
        <f ca="1">_xlfn.IFNA(VLOOKUP(I63,Cost!$A$3:$B$10,2,0),"0")</f>
        <v>#NAME?</v>
      </c>
    </row>
    <row r="64" spans="1:11">
      <c r="A64" s="22" t="e">
        <f t="shared" ca="1" si="3"/>
        <v>#NAME?</v>
      </c>
      <c r="B64" s="23" t="e">
        <f t="shared" ca="1" si="4"/>
        <v>#NAME?</v>
      </c>
      <c r="E64" t="e">
        <f t="shared" ca="1" si="5"/>
        <v>#NAME?</v>
      </c>
      <c r="J64" s="17" t="e">
        <f ca="1">_xlfn.IFNA(VLOOKUP(I64,Cost!$A$3:$B$10,2,0),"0")</f>
        <v>#NAME?</v>
      </c>
      <c r="K64" s="19" t="e">
        <f ca="1">_xlfn.IFNA(VLOOKUP(I64,Cost!$A$3:$B$10,2,0),"0")</f>
        <v>#NAME?</v>
      </c>
    </row>
    <row r="65" spans="1:11">
      <c r="A65" s="22" t="e">
        <f t="shared" ca="1" si="3"/>
        <v>#NAME?</v>
      </c>
      <c r="B65" s="23" t="e">
        <f t="shared" ca="1" si="4"/>
        <v>#NAME?</v>
      </c>
      <c r="E65" t="e">
        <f t="shared" ca="1" si="5"/>
        <v>#NAME?</v>
      </c>
      <c r="J65" s="17" t="e">
        <f ca="1">_xlfn.IFNA(VLOOKUP(I65,Cost!$A$3:$B$10,2,0),"0")</f>
        <v>#NAME?</v>
      </c>
      <c r="K65" s="19" t="e">
        <f ca="1">_xlfn.IFNA(VLOOKUP(I65,Cost!$A$3:$B$10,2,0),"0")</f>
        <v>#NAME?</v>
      </c>
    </row>
    <row r="66" spans="1:11">
      <c r="A66" s="22" t="e">
        <f t="shared" ca="1" si="3"/>
        <v>#NAME?</v>
      </c>
      <c r="B66" s="23" t="e">
        <f t="shared" ca="1" si="4"/>
        <v>#NAME?</v>
      </c>
      <c r="E66" t="e">
        <f t="shared" ca="1" si="5"/>
        <v>#NAME?</v>
      </c>
      <c r="J66" s="17" t="e">
        <f ca="1">_xlfn.IFNA(VLOOKUP(I66,Cost!$A$3:$B$10,2,0),"0")</f>
        <v>#NAME?</v>
      </c>
      <c r="K66" s="19" t="e">
        <f ca="1">_xlfn.IFNA(VLOOKUP(I66,Cost!$A$3:$B$10,2,0),"0")</f>
        <v>#NAME?</v>
      </c>
    </row>
    <row r="67" spans="1:11">
      <c r="A67" s="22" t="e">
        <f t="shared" ca="1" si="3"/>
        <v>#NAME?</v>
      </c>
      <c r="B67" s="23" t="e">
        <f t="shared" ca="1" si="4"/>
        <v>#NAME?</v>
      </c>
      <c r="E67" t="e">
        <f t="shared" ca="1" si="5"/>
        <v>#NAME?</v>
      </c>
      <c r="J67" s="17" t="e">
        <f ca="1">_xlfn.IFNA(VLOOKUP(I67,Cost!$A$3:$B$10,2,0),"0")</f>
        <v>#NAME?</v>
      </c>
      <c r="K67" s="19" t="e">
        <f ca="1">_xlfn.IFNA(VLOOKUP(I67,Cost!$A$3:$B$10,2,0),"0")</f>
        <v>#NAME?</v>
      </c>
    </row>
    <row r="68" spans="1:11">
      <c r="A68" s="22" t="e">
        <f t="shared" ca="1" si="3"/>
        <v>#NAME?</v>
      </c>
      <c r="B68" s="23" t="e">
        <f t="shared" ca="1" si="4"/>
        <v>#NAME?</v>
      </c>
      <c r="E68" t="e">
        <f t="shared" ca="1" si="5"/>
        <v>#NAME?</v>
      </c>
      <c r="J68" s="17" t="e">
        <f ca="1">_xlfn.IFNA(VLOOKUP(I68,Cost!$A$3:$B$10,2,0),"0")</f>
        <v>#NAME?</v>
      </c>
      <c r="K68" s="19" t="e">
        <f ca="1">_xlfn.IFNA(VLOOKUP(I68,Cost!$A$3:$B$10,2,0),"0")</f>
        <v>#NAME?</v>
      </c>
    </row>
    <row r="69" spans="1:11">
      <c r="A69" s="22" t="e">
        <f t="shared" ref="A69:A76" ca="1" si="6">IF(J69="0","",NOW())</f>
        <v>#NAME?</v>
      </c>
      <c r="B69" s="23" t="e">
        <f t="shared" ref="B69:B76" ca="1" si="7">IF(J69="0","",B$2)</f>
        <v>#NAME?</v>
      </c>
      <c r="E69" t="e">
        <f t="shared" ref="E69:E76" ca="1" si="8">IF(J69="0","",B$1)</f>
        <v>#NAME?</v>
      </c>
      <c r="J69" s="17" t="e">
        <f ca="1">_xlfn.IFNA(VLOOKUP(I69,Cost!$A$3:$B$10,2,0),"0")</f>
        <v>#NAME?</v>
      </c>
      <c r="K69" s="19" t="e">
        <f ca="1">_xlfn.IFNA(VLOOKUP(I69,Cost!$A$3:$B$10,2,0),"0")</f>
        <v>#NAME?</v>
      </c>
    </row>
    <row r="70" spans="1:11">
      <c r="A70" s="22" t="e">
        <f t="shared" ca="1" si="6"/>
        <v>#NAME?</v>
      </c>
      <c r="B70" s="23" t="e">
        <f t="shared" ca="1" si="7"/>
        <v>#NAME?</v>
      </c>
      <c r="E70" t="e">
        <f t="shared" ca="1" si="8"/>
        <v>#NAME?</v>
      </c>
      <c r="J70" s="17" t="e">
        <f ca="1">_xlfn.IFNA(VLOOKUP(I70,Cost!$A$3:$B$10,2,0),"0")</f>
        <v>#NAME?</v>
      </c>
      <c r="K70" s="19" t="e">
        <f ca="1">_xlfn.IFNA(VLOOKUP(I70,Cost!$A$3:$B$10,2,0),"0")</f>
        <v>#NAME?</v>
      </c>
    </row>
    <row r="71" spans="1:11">
      <c r="A71" s="22" t="e">
        <f t="shared" ca="1" si="6"/>
        <v>#NAME?</v>
      </c>
      <c r="B71" s="23" t="e">
        <f t="shared" ca="1" si="7"/>
        <v>#NAME?</v>
      </c>
      <c r="E71" t="e">
        <f t="shared" ca="1" si="8"/>
        <v>#NAME?</v>
      </c>
      <c r="J71" s="17" t="e">
        <f ca="1">_xlfn.IFNA(VLOOKUP(I71,Cost!$A$3:$B$10,2,0),"0")</f>
        <v>#NAME?</v>
      </c>
      <c r="K71" s="19" t="e">
        <f ca="1">_xlfn.IFNA(VLOOKUP(I71,Cost!$A$3:$B$10,2,0),"0")</f>
        <v>#NAME?</v>
      </c>
    </row>
    <row r="72" spans="1:11">
      <c r="A72" s="22" t="e">
        <f t="shared" ca="1" si="6"/>
        <v>#NAME?</v>
      </c>
      <c r="B72" s="23" t="e">
        <f t="shared" ca="1" si="7"/>
        <v>#NAME?</v>
      </c>
      <c r="E72" t="e">
        <f t="shared" ca="1" si="8"/>
        <v>#NAME?</v>
      </c>
      <c r="J72" s="17" t="e">
        <f ca="1">_xlfn.IFNA(VLOOKUP(I72,Cost!$A$3:$B$10,2,0),"0")</f>
        <v>#NAME?</v>
      </c>
      <c r="K72" s="19" t="e">
        <f ca="1">_xlfn.IFNA(VLOOKUP(I72,Cost!$A$3:$B$10,2,0),"0")</f>
        <v>#NAME?</v>
      </c>
    </row>
    <row r="73" spans="1:11">
      <c r="A73" s="22" t="e">
        <f t="shared" ca="1" si="6"/>
        <v>#NAME?</v>
      </c>
      <c r="B73" s="23" t="e">
        <f t="shared" ca="1" si="7"/>
        <v>#NAME?</v>
      </c>
      <c r="E73" t="e">
        <f t="shared" ca="1" si="8"/>
        <v>#NAME?</v>
      </c>
      <c r="J73" s="17" t="e">
        <f ca="1">_xlfn.IFNA(VLOOKUP(I73,Cost!$A$3:$B$10,2,0),"0")</f>
        <v>#NAME?</v>
      </c>
      <c r="K73" s="19" t="e">
        <f ca="1">_xlfn.IFNA(VLOOKUP(I73,Cost!$A$3:$B$10,2,0),"0")</f>
        <v>#NAME?</v>
      </c>
    </row>
    <row r="74" spans="1:11">
      <c r="A74" s="22" t="e">
        <f t="shared" ca="1" si="6"/>
        <v>#NAME?</v>
      </c>
      <c r="B74" s="23" t="e">
        <f t="shared" ca="1" si="7"/>
        <v>#NAME?</v>
      </c>
      <c r="E74" t="e">
        <f t="shared" ca="1" si="8"/>
        <v>#NAME?</v>
      </c>
      <c r="J74" s="17" t="e">
        <f ca="1">_xlfn.IFNA(VLOOKUP(I74,Cost!$A$3:$B$10,2,0),"0")</f>
        <v>#NAME?</v>
      </c>
      <c r="K74" t="e">
        <f ca="1">_xlfn.IFNA(VLOOKUP(I74,Cost!$A$3:$B$10,2,0),"0")</f>
        <v>#NAME?</v>
      </c>
    </row>
    <row r="75" spans="1:11">
      <c r="A75" s="22" t="e">
        <f t="shared" ca="1" si="6"/>
        <v>#NAME?</v>
      </c>
      <c r="B75" s="23" t="e">
        <f t="shared" ca="1" si="7"/>
        <v>#NAME?</v>
      </c>
      <c r="E75" t="e">
        <f t="shared" ca="1" si="8"/>
        <v>#NAME?</v>
      </c>
      <c r="J75" s="17" t="e">
        <f ca="1">_xlfn.IFNA(VLOOKUP(I75,Cost!$A$3:$B$10,2,0),"0")</f>
        <v>#NAME?</v>
      </c>
      <c r="K75" t="e">
        <f ca="1">_xlfn.IFNA(VLOOKUP(I75,Cost!$A$3:$B$10,2,0),"0")</f>
        <v>#NAME?</v>
      </c>
    </row>
    <row r="76" spans="1:11">
      <c r="A76" s="20" t="e">
        <f t="shared" ca="1" si="6"/>
        <v>#NAME?</v>
      </c>
      <c r="B76" t="e">
        <f t="shared" ca="1" si="7"/>
        <v>#NAME?</v>
      </c>
      <c r="E76" t="e">
        <f t="shared" ca="1" si="8"/>
        <v>#NAME?</v>
      </c>
      <c r="J76" s="17" t="e">
        <f ca="1">_xlfn.IFNA(VLOOKUP(I76,Cost!$A$3:$B$10,2,0),"0")</f>
        <v>#NAME?</v>
      </c>
      <c r="K76" t="e">
        <f ca="1">_xlfn.IFNA(VLOOKUP(I76,Cost!$A$3:$B$10,2,0),"0")</f>
        <v>#NAME?</v>
      </c>
    </row>
    <row r="77" spans="1:11">
      <c r="C77" t="s">
        <v>202</v>
      </c>
      <c r="J77" s="14" t="e">
        <f ca="1">SUBTOTAL(109,[Amount])</f>
        <v>#NAME?</v>
      </c>
    </row>
  </sheetData>
  <dataValidations count="2">
    <dataValidation type="list" allowBlank="1" showInputMessage="1" showErrorMessage="1" sqref="C5:C76">
      <formula1>DistrictCouncil</formula1>
    </dataValidation>
    <dataValidation type="list" errorStyle="information" allowBlank="1" showInputMessage="1" showErrorMessage="1" sqref="D5:D76">
      <formula1>INDIRECT(C5)</formula1>
    </dataValidation>
  </dataValidations>
  <hyperlinks>
    <hyperlink ref="B2" r:id="rId1"/>
  </hyperlinks>
  <pageMargins left="0.7" right="0.7" top="0.75" bottom="0.75" header="0.3" footer="0.3"/>
  <pageSetup orientation="portrait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Cost!$A$3:$A$11</xm:f>
          </x14:formula1>
          <xm:sqref>I5</xm:sqref>
        </x14:dataValidation>
        <x14:dataValidation type="list" allowBlank="1" showInputMessage="1" showErrorMessage="1">
          <x14:formula1>
            <xm:f>Titles!$A$2:$A$18</xm:f>
          </x14:formula1>
          <xm:sqref>F5:F76 E78:F236</xm:sqref>
        </x14:dataValidation>
        <x14:dataValidation type="list" allowBlank="1" showInputMessage="1" showErrorMessage="1">
          <x14:formula1>
            <xm:f>Cost!$A$3:$A$10</xm:f>
          </x14:formula1>
          <xm:sqref>I6:I19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V24"/>
  <sheetViews>
    <sheetView topLeftCell="C1" workbookViewId="0">
      <selection activeCell="J7" sqref="J7"/>
    </sheetView>
  </sheetViews>
  <sheetFormatPr defaultColWidth="40.28515625" defaultRowHeight="15"/>
  <cols>
    <col min="1" max="1" width="12" bestFit="1" customWidth="1"/>
    <col min="2" max="2" width="13.85546875" bestFit="1" customWidth="1"/>
    <col min="3" max="3" width="34" bestFit="1" customWidth="1"/>
    <col min="4" max="4" width="22.28515625" bestFit="1" customWidth="1"/>
    <col min="5" max="5" width="13.85546875" bestFit="1" customWidth="1"/>
    <col min="6" max="6" width="35.5703125" bestFit="1" customWidth="1"/>
    <col min="7" max="7" width="25.7109375" bestFit="1" customWidth="1"/>
    <col min="8" max="8" width="13.85546875" bestFit="1" customWidth="1"/>
    <col min="9" max="9" width="29.7109375" bestFit="1" customWidth="1"/>
    <col min="10" max="10" width="25.85546875" bestFit="1" customWidth="1"/>
    <col min="11" max="11" width="13.85546875" bestFit="1" customWidth="1"/>
    <col min="12" max="12" width="46.5703125" bestFit="1" customWidth="1"/>
    <col min="13" max="13" width="27" bestFit="1" customWidth="1"/>
    <col min="14" max="14" width="13.85546875" bestFit="1" customWidth="1"/>
    <col min="15" max="15" width="36.5703125" bestFit="1" customWidth="1"/>
    <col min="16" max="16" width="29.140625" bestFit="1" customWidth="1"/>
    <col min="17" max="17" width="13.85546875" bestFit="1" customWidth="1"/>
    <col min="18" max="18" width="30.85546875" bestFit="1" customWidth="1"/>
    <col min="19" max="19" width="27.140625" bestFit="1" customWidth="1"/>
    <col min="20" max="20" width="13.85546875" bestFit="1" customWidth="1"/>
    <col min="21" max="21" width="31.5703125" bestFit="1" customWidth="1"/>
    <col min="22" max="22" width="30.7109375" bestFit="1" customWidth="1"/>
  </cols>
  <sheetData>
    <row r="1" spans="1:22" ht="15.75" thickBot="1">
      <c r="A1" s="8" t="s">
        <v>184</v>
      </c>
      <c r="B1" s="1" t="s">
        <v>0</v>
      </c>
      <c r="C1" s="11" t="s">
        <v>1</v>
      </c>
      <c r="D1" s="12" t="s">
        <v>2</v>
      </c>
      <c r="E1" s="1" t="s">
        <v>0</v>
      </c>
      <c r="F1" s="11" t="s">
        <v>1</v>
      </c>
      <c r="G1" s="12" t="s">
        <v>2</v>
      </c>
      <c r="H1" s="1" t="s">
        <v>0</v>
      </c>
      <c r="I1" s="11" t="s">
        <v>1</v>
      </c>
      <c r="J1" s="12" t="s">
        <v>2</v>
      </c>
      <c r="K1" s="1" t="s">
        <v>0</v>
      </c>
      <c r="L1" s="12" t="s">
        <v>1</v>
      </c>
      <c r="M1" s="12" t="s">
        <v>2</v>
      </c>
      <c r="N1" s="1" t="s">
        <v>0</v>
      </c>
      <c r="O1" s="11" t="s">
        <v>1</v>
      </c>
      <c r="P1" s="12" t="s">
        <v>2</v>
      </c>
      <c r="Q1" s="1" t="s">
        <v>0</v>
      </c>
      <c r="R1" s="11" t="s">
        <v>1</v>
      </c>
      <c r="S1" s="12" t="s">
        <v>2</v>
      </c>
      <c r="T1" s="1" t="s">
        <v>0</v>
      </c>
      <c r="U1" s="11" t="s">
        <v>1</v>
      </c>
      <c r="V1" s="12" t="s">
        <v>2</v>
      </c>
    </row>
    <row r="2" spans="1:22" ht="15.75" thickBot="1">
      <c r="A2" s="7" t="s">
        <v>3</v>
      </c>
      <c r="B2" s="2" t="s">
        <v>3</v>
      </c>
      <c r="C2" s="6" t="s">
        <v>4</v>
      </c>
      <c r="D2" s="10" t="s">
        <v>5</v>
      </c>
      <c r="E2" s="2" t="s">
        <v>200</v>
      </c>
      <c r="F2" s="6" t="s">
        <v>8</v>
      </c>
      <c r="G2" s="10" t="s">
        <v>9</v>
      </c>
      <c r="H2" s="2" t="s">
        <v>201</v>
      </c>
      <c r="I2" s="6" t="s">
        <v>44</v>
      </c>
      <c r="J2" s="10" t="s">
        <v>45</v>
      </c>
      <c r="K2" s="2" t="s">
        <v>197</v>
      </c>
      <c r="L2" s="10" t="s">
        <v>205</v>
      </c>
      <c r="M2" s="10" t="s">
        <v>78</v>
      </c>
      <c r="N2" s="13" t="s">
        <v>198</v>
      </c>
      <c r="O2" s="6" t="s">
        <v>84</v>
      </c>
      <c r="P2" s="10" t="s">
        <v>35</v>
      </c>
      <c r="Q2" s="2" t="s">
        <v>114</v>
      </c>
      <c r="R2" s="6" t="s">
        <v>115</v>
      </c>
      <c r="S2" s="10" t="s">
        <v>116</v>
      </c>
      <c r="T2" s="2" t="s">
        <v>199</v>
      </c>
      <c r="U2" s="6" t="s">
        <v>126</v>
      </c>
      <c r="V2" s="10" t="s">
        <v>127</v>
      </c>
    </row>
    <row r="3" spans="1:22" ht="15.75" thickBot="1">
      <c r="A3" s="7" t="s">
        <v>200</v>
      </c>
      <c r="B3" s="2" t="s">
        <v>3</v>
      </c>
      <c r="C3" s="6" t="s">
        <v>6</v>
      </c>
      <c r="D3" s="10" t="s">
        <v>7</v>
      </c>
      <c r="E3" s="2" t="s">
        <v>200</v>
      </c>
      <c r="F3" s="6" t="s">
        <v>10</v>
      </c>
      <c r="G3" s="10" t="s">
        <v>11</v>
      </c>
      <c r="H3" s="2" t="s">
        <v>201</v>
      </c>
      <c r="I3" s="6" t="s">
        <v>46</v>
      </c>
      <c r="J3" s="10" t="s">
        <v>47</v>
      </c>
      <c r="K3" s="2" t="s">
        <v>197</v>
      </c>
      <c r="L3" s="10" t="s">
        <v>206</v>
      </c>
      <c r="M3" s="10" t="s">
        <v>80</v>
      </c>
      <c r="N3" s="13" t="s">
        <v>198</v>
      </c>
      <c r="O3" s="6" t="s">
        <v>23</v>
      </c>
      <c r="P3" s="10" t="s">
        <v>85</v>
      </c>
      <c r="Q3" s="2" t="s">
        <v>114</v>
      </c>
      <c r="R3" s="6" t="s">
        <v>117</v>
      </c>
      <c r="S3" s="10" t="s">
        <v>118</v>
      </c>
      <c r="T3" s="2" t="s">
        <v>199</v>
      </c>
      <c r="U3" s="6" t="s">
        <v>128</v>
      </c>
      <c r="V3" s="10" t="s">
        <v>129</v>
      </c>
    </row>
    <row r="4" spans="1:22" ht="15.75" thickBot="1">
      <c r="A4" s="7" t="s">
        <v>201</v>
      </c>
      <c r="E4" s="2" t="s">
        <v>200</v>
      </c>
      <c r="F4" s="6" t="s">
        <v>12</v>
      </c>
      <c r="G4" s="10" t="s">
        <v>13</v>
      </c>
      <c r="H4" s="2" t="s">
        <v>201</v>
      </c>
      <c r="I4" s="6" t="s">
        <v>48</v>
      </c>
      <c r="J4" s="10" t="s">
        <v>49</v>
      </c>
      <c r="K4" s="2" t="s">
        <v>197</v>
      </c>
      <c r="L4" s="10" t="s">
        <v>227</v>
      </c>
      <c r="M4" s="10" t="s">
        <v>82</v>
      </c>
      <c r="N4" s="13" t="s">
        <v>198</v>
      </c>
      <c r="O4" s="6" t="s">
        <v>86</v>
      </c>
      <c r="P4" s="10" t="s">
        <v>87</v>
      </c>
      <c r="Q4" s="2" t="s">
        <v>114</v>
      </c>
      <c r="R4" s="6" t="s">
        <v>20</v>
      </c>
      <c r="S4" s="10" t="s">
        <v>119</v>
      </c>
      <c r="T4" s="2" t="s">
        <v>199</v>
      </c>
      <c r="U4" s="6" t="s">
        <v>130</v>
      </c>
      <c r="V4" s="10" t="s">
        <v>131</v>
      </c>
    </row>
    <row r="5" spans="1:22" ht="15.75" thickBot="1">
      <c r="A5" s="7" t="s">
        <v>197</v>
      </c>
      <c r="E5" s="2" t="s">
        <v>200</v>
      </c>
      <c r="F5" s="6" t="s">
        <v>14</v>
      </c>
      <c r="G5" s="10" t="s">
        <v>15</v>
      </c>
      <c r="H5" s="2" t="s">
        <v>201</v>
      </c>
      <c r="I5" s="6" t="s">
        <v>50</v>
      </c>
      <c r="J5" s="10" t="s">
        <v>51</v>
      </c>
      <c r="K5" s="2" t="s">
        <v>197</v>
      </c>
      <c r="L5" s="10" t="s">
        <v>207</v>
      </c>
      <c r="M5" s="10"/>
      <c r="N5" s="13" t="s">
        <v>198</v>
      </c>
      <c r="O5" s="6" t="s">
        <v>88</v>
      </c>
      <c r="P5" s="10" t="s">
        <v>89</v>
      </c>
      <c r="Q5" s="2" t="s">
        <v>114</v>
      </c>
      <c r="R5" s="6" t="s">
        <v>120</v>
      </c>
      <c r="S5" s="10" t="s">
        <v>121</v>
      </c>
      <c r="T5" s="2" t="s">
        <v>199</v>
      </c>
      <c r="U5" s="6" t="s">
        <v>132</v>
      </c>
      <c r="V5" s="10" t="s">
        <v>133</v>
      </c>
    </row>
    <row r="6" spans="1:22" ht="15.75" thickBot="1">
      <c r="A6" s="7" t="s">
        <v>198</v>
      </c>
      <c r="E6" s="2" t="s">
        <v>200</v>
      </c>
      <c r="F6" s="6" t="s">
        <v>16</v>
      </c>
      <c r="G6" s="10" t="s">
        <v>17</v>
      </c>
      <c r="H6" s="2" t="s">
        <v>201</v>
      </c>
      <c r="I6" s="6" t="s">
        <v>52</v>
      </c>
      <c r="J6" s="10" t="s">
        <v>53</v>
      </c>
      <c r="K6" s="2" t="s">
        <v>197</v>
      </c>
      <c r="L6" s="10" t="s">
        <v>77</v>
      </c>
      <c r="N6" s="13" t="s">
        <v>198</v>
      </c>
      <c r="O6" s="6" t="s">
        <v>90</v>
      </c>
      <c r="P6" s="10" t="s">
        <v>91</v>
      </c>
      <c r="Q6" s="2" t="s">
        <v>114</v>
      </c>
      <c r="R6" s="6" t="s">
        <v>122</v>
      </c>
      <c r="S6" s="10" t="s">
        <v>123</v>
      </c>
      <c r="T6" s="2" t="s">
        <v>199</v>
      </c>
      <c r="U6" s="6" t="s">
        <v>134</v>
      </c>
      <c r="V6" s="10" t="s">
        <v>135</v>
      </c>
    </row>
    <row r="7" spans="1:22" ht="15.75" thickBot="1">
      <c r="A7" s="7" t="s">
        <v>114</v>
      </c>
      <c r="E7" s="2" t="s">
        <v>200</v>
      </c>
      <c r="F7" s="6" t="s">
        <v>18</v>
      </c>
      <c r="G7" s="10" t="s">
        <v>19</v>
      </c>
      <c r="H7" s="2" t="s">
        <v>201</v>
      </c>
      <c r="I7" s="6" t="s">
        <v>54</v>
      </c>
      <c r="J7" s="10" t="s">
        <v>55</v>
      </c>
      <c r="K7" s="2" t="s">
        <v>197</v>
      </c>
      <c r="L7" s="10" t="s">
        <v>208</v>
      </c>
      <c r="N7" s="13" t="s">
        <v>198</v>
      </c>
      <c r="O7" s="6" t="s">
        <v>92</v>
      </c>
      <c r="P7" s="10" t="s">
        <v>93</v>
      </c>
      <c r="Q7" s="2" t="s">
        <v>114</v>
      </c>
      <c r="R7" s="6" t="s">
        <v>124</v>
      </c>
      <c r="S7" s="10" t="s">
        <v>125</v>
      </c>
      <c r="T7" s="2" t="s">
        <v>199</v>
      </c>
      <c r="U7" s="6" t="s">
        <v>77</v>
      </c>
      <c r="V7" s="10" t="s">
        <v>136</v>
      </c>
    </row>
    <row r="8" spans="1:22" ht="15.75" thickBot="1">
      <c r="A8" s="9" t="s">
        <v>199</v>
      </c>
      <c r="E8" s="2" t="s">
        <v>200</v>
      </c>
      <c r="F8" s="6" t="s">
        <v>20</v>
      </c>
      <c r="G8" s="10" t="s">
        <v>21</v>
      </c>
      <c r="H8" s="2" t="s">
        <v>201</v>
      </c>
      <c r="I8" s="6" t="s">
        <v>56</v>
      </c>
      <c r="J8" s="10" t="s">
        <v>57</v>
      </c>
      <c r="K8" s="2" t="s">
        <v>197</v>
      </c>
      <c r="L8" s="10" t="s">
        <v>209</v>
      </c>
      <c r="N8" s="13" t="s">
        <v>198</v>
      </c>
      <c r="O8" s="6" t="s">
        <v>94</v>
      </c>
      <c r="P8" s="10" t="s">
        <v>95</v>
      </c>
      <c r="T8" s="2" t="s">
        <v>199</v>
      </c>
      <c r="U8" s="6" t="s">
        <v>137</v>
      </c>
      <c r="V8" s="10" t="s">
        <v>138</v>
      </c>
    </row>
    <row r="9" spans="1:22" ht="27" thickBot="1">
      <c r="E9" s="2" t="s">
        <v>200</v>
      </c>
      <c r="F9" s="6" t="s">
        <v>20</v>
      </c>
      <c r="G9" s="10" t="s">
        <v>22</v>
      </c>
      <c r="H9" s="2" t="s">
        <v>201</v>
      </c>
      <c r="I9" s="6" t="s">
        <v>58</v>
      </c>
      <c r="J9" s="10" t="s">
        <v>59</v>
      </c>
      <c r="K9" s="2" t="s">
        <v>197</v>
      </c>
      <c r="L9" s="10" t="s">
        <v>210</v>
      </c>
      <c r="N9" s="13" t="s">
        <v>198</v>
      </c>
      <c r="O9" s="6" t="s">
        <v>30</v>
      </c>
      <c r="P9" s="10" t="s">
        <v>31</v>
      </c>
      <c r="T9" s="2" t="s">
        <v>199</v>
      </c>
      <c r="U9" s="6" t="s">
        <v>139</v>
      </c>
      <c r="V9" s="10" t="s">
        <v>140</v>
      </c>
    </row>
    <row r="10" spans="1:22" ht="15.75" thickBot="1">
      <c r="E10" s="2" t="s">
        <v>200</v>
      </c>
      <c r="F10" s="6" t="s">
        <v>23</v>
      </c>
      <c r="G10" s="10" t="s">
        <v>24</v>
      </c>
      <c r="H10" s="2" t="s">
        <v>201</v>
      </c>
      <c r="I10" s="6" t="s">
        <v>60</v>
      </c>
      <c r="J10" s="10" t="s">
        <v>61</v>
      </c>
      <c r="K10" s="2" t="s">
        <v>197</v>
      </c>
      <c r="L10" s="10" t="s">
        <v>79</v>
      </c>
      <c r="N10" s="13" t="s">
        <v>198</v>
      </c>
      <c r="O10" s="6" t="s">
        <v>96</v>
      </c>
      <c r="P10" s="10" t="s">
        <v>97</v>
      </c>
      <c r="T10" s="2" t="s">
        <v>199</v>
      </c>
      <c r="U10" s="6" t="s">
        <v>141</v>
      </c>
      <c r="V10" s="10" t="s">
        <v>142</v>
      </c>
    </row>
    <row r="11" spans="1:22" ht="15.75" thickBot="1">
      <c r="E11" s="2" t="s">
        <v>200</v>
      </c>
      <c r="F11" s="6" t="s">
        <v>25</v>
      </c>
      <c r="G11" s="10" t="s">
        <v>26</v>
      </c>
      <c r="H11" s="2" t="s">
        <v>201</v>
      </c>
      <c r="I11" s="6" t="s">
        <v>62</v>
      </c>
      <c r="J11" s="10" t="s">
        <v>63</v>
      </c>
      <c r="K11" s="2" t="s">
        <v>197</v>
      </c>
      <c r="L11" s="10" t="s">
        <v>211</v>
      </c>
      <c r="N11" s="13" t="s">
        <v>198</v>
      </c>
      <c r="O11" s="6" t="s">
        <v>98</v>
      </c>
      <c r="P11" s="10" t="s">
        <v>99</v>
      </c>
      <c r="T11" s="2" t="s">
        <v>199</v>
      </c>
      <c r="U11" s="6" t="s">
        <v>143</v>
      </c>
      <c r="V11" s="10" t="s">
        <v>144</v>
      </c>
    </row>
    <row r="12" spans="1:22" ht="15.75" thickBot="1">
      <c r="E12" s="2" t="s">
        <v>200</v>
      </c>
      <c r="F12" s="6" t="s">
        <v>27</v>
      </c>
      <c r="G12" s="10" t="s">
        <v>28</v>
      </c>
      <c r="H12" s="2" t="s">
        <v>201</v>
      </c>
      <c r="I12" s="6" t="s">
        <v>64</v>
      </c>
      <c r="J12" s="10" t="s">
        <v>65</v>
      </c>
      <c r="K12" s="2" t="s">
        <v>197</v>
      </c>
      <c r="L12" s="10" t="s">
        <v>212</v>
      </c>
      <c r="N12" s="13" t="s">
        <v>198</v>
      </c>
      <c r="O12" s="6" t="s">
        <v>100</v>
      </c>
      <c r="P12" s="10" t="s">
        <v>101</v>
      </c>
      <c r="T12" s="2" t="s">
        <v>199</v>
      </c>
      <c r="U12" s="6" t="s">
        <v>145</v>
      </c>
      <c r="V12" s="10" t="s">
        <v>146</v>
      </c>
    </row>
    <row r="13" spans="1:22" ht="15.75" thickBot="1">
      <c r="E13" s="2" t="s">
        <v>200</v>
      </c>
      <c r="F13" s="6" t="s">
        <v>29</v>
      </c>
      <c r="G13" s="10" t="s">
        <v>19</v>
      </c>
      <c r="H13" s="2" t="s">
        <v>201</v>
      </c>
      <c r="I13" s="6" t="s">
        <v>66</v>
      </c>
      <c r="J13" s="10" t="s">
        <v>67</v>
      </c>
      <c r="K13" s="2" t="s">
        <v>197</v>
      </c>
      <c r="L13" s="10" t="s">
        <v>213</v>
      </c>
      <c r="N13" s="13" t="s">
        <v>198</v>
      </c>
      <c r="O13" s="6" t="s">
        <v>102</v>
      </c>
      <c r="P13" s="10" t="s">
        <v>103</v>
      </c>
      <c r="T13" s="2" t="s">
        <v>199</v>
      </c>
      <c r="U13" s="6" t="s">
        <v>147</v>
      </c>
      <c r="V13" s="10" t="s">
        <v>148</v>
      </c>
    </row>
    <row r="14" spans="1:22" ht="15.75" thickBot="1">
      <c r="E14" s="2" t="s">
        <v>200</v>
      </c>
      <c r="F14" s="6" t="s">
        <v>30</v>
      </c>
      <c r="G14" s="10" t="s">
        <v>31</v>
      </c>
      <c r="H14" s="2" t="s">
        <v>201</v>
      </c>
      <c r="I14" s="6" t="s">
        <v>68</v>
      </c>
      <c r="J14" s="10" t="s">
        <v>69</v>
      </c>
      <c r="K14" s="2" t="s">
        <v>197</v>
      </c>
      <c r="L14" s="10" t="s">
        <v>214</v>
      </c>
      <c r="N14" s="13" t="s">
        <v>198</v>
      </c>
      <c r="O14" s="6" t="s">
        <v>102</v>
      </c>
      <c r="P14" s="10" t="s">
        <v>104</v>
      </c>
      <c r="T14" s="2" t="s">
        <v>199</v>
      </c>
      <c r="U14" s="6" t="s">
        <v>149</v>
      </c>
      <c r="V14" s="10" t="s">
        <v>150</v>
      </c>
    </row>
    <row r="15" spans="1:22" ht="15.75" thickBot="1">
      <c r="E15" s="2" t="s">
        <v>200</v>
      </c>
      <c r="F15" s="6" t="s">
        <v>32</v>
      </c>
      <c r="G15" s="10" t="s">
        <v>33</v>
      </c>
      <c r="H15" s="2" t="s">
        <v>201</v>
      </c>
      <c r="I15" s="6" t="s">
        <v>40</v>
      </c>
      <c r="J15" s="10" t="s">
        <v>70</v>
      </c>
      <c r="K15" s="2" t="s">
        <v>197</v>
      </c>
      <c r="L15" s="10" t="s">
        <v>215</v>
      </c>
      <c r="N15" s="13" t="s">
        <v>198</v>
      </c>
      <c r="O15" s="6" t="s">
        <v>105</v>
      </c>
      <c r="P15" s="10" t="s">
        <v>106</v>
      </c>
      <c r="T15" s="2" t="s">
        <v>199</v>
      </c>
      <c r="U15" s="6" t="s">
        <v>151</v>
      </c>
      <c r="V15" s="10" t="s">
        <v>152</v>
      </c>
    </row>
    <row r="16" spans="1:22" ht="15.75" thickBot="1">
      <c r="E16" s="2" t="s">
        <v>200</v>
      </c>
      <c r="F16" s="6" t="s">
        <v>34</v>
      </c>
      <c r="G16" s="10" t="s">
        <v>35</v>
      </c>
      <c r="H16" s="2" t="s">
        <v>201</v>
      </c>
      <c r="I16" s="6" t="s">
        <v>42</v>
      </c>
      <c r="J16" s="10" t="s">
        <v>43</v>
      </c>
      <c r="K16" s="2" t="s">
        <v>197</v>
      </c>
      <c r="L16" s="10" t="s">
        <v>81</v>
      </c>
      <c r="N16" s="13" t="s">
        <v>198</v>
      </c>
      <c r="O16" s="6" t="s">
        <v>107</v>
      </c>
      <c r="P16" s="10" t="s">
        <v>108</v>
      </c>
      <c r="T16" s="2" t="s">
        <v>199</v>
      </c>
      <c r="U16" s="6" t="s">
        <v>153</v>
      </c>
      <c r="V16" s="10" t="s">
        <v>154</v>
      </c>
    </row>
    <row r="17" spans="5:22" ht="15.75" thickBot="1">
      <c r="E17" s="2" t="s">
        <v>200</v>
      </c>
      <c r="F17" s="6" t="s">
        <v>36</v>
      </c>
      <c r="G17" s="10" t="s">
        <v>37</v>
      </c>
      <c r="H17" s="2" t="s">
        <v>201</v>
      </c>
      <c r="I17" s="6" t="s">
        <v>71</v>
      </c>
      <c r="J17" s="10" t="s">
        <v>72</v>
      </c>
      <c r="K17" s="2" t="s">
        <v>197</v>
      </c>
      <c r="L17" s="10" t="s">
        <v>228</v>
      </c>
      <c r="N17" s="13" t="s">
        <v>198</v>
      </c>
      <c r="O17" s="6" t="s">
        <v>109</v>
      </c>
      <c r="P17" s="10" t="s">
        <v>87</v>
      </c>
      <c r="T17" s="2" t="s">
        <v>199</v>
      </c>
      <c r="U17" s="6" t="s">
        <v>155</v>
      </c>
      <c r="V17" s="10" t="s">
        <v>156</v>
      </c>
    </row>
    <row r="18" spans="5:22" ht="15.75" thickBot="1">
      <c r="E18" s="2" t="s">
        <v>200</v>
      </c>
      <c r="F18" s="6" t="s">
        <v>38</v>
      </c>
      <c r="G18" s="10" t="s">
        <v>39</v>
      </c>
      <c r="H18" s="2" t="s">
        <v>201</v>
      </c>
      <c r="I18" s="6" t="s">
        <v>73</v>
      </c>
      <c r="J18" s="10" t="s">
        <v>74</v>
      </c>
      <c r="K18" s="2" t="s">
        <v>197</v>
      </c>
      <c r="L18" s="10" t="s">
        <v>216</v>
      </c>
      <c r="N18" s="13" t="s">
        <v>198</v>
      </c>
      <c r="O18" s="6" t="s">
        <v>110</v>
      </c>
      <c r="P18" s="10" t="s">
        <v>111</v>
      </c>
      <c r="T18" s="2" t="s">
        <v>199</v>
      </c>
      <c r="U18" s="6" t="s">
        <v>157</v>
      </c>
      <c r="V18" s="10" t="s">
        <v>158</v>
      </c>
    </row>
    <row r="19" spans="5:22" ht="15.75" thickBot="1">
      <c r="E19" s="2" t="s">
        <v>200</v>
      </c>
      <c r="F19" s="6" t="s">
        <v>40</v>
      </c>
      <c r="G19" s="10" t="s">
        <v>41</v>
      </c>
      <c r="H19" s="2" t="s">
        <v>201</v>
      </c>
      <c r="I19" s="6" t="s">
        <v>75</v>
      </c>
      <c r="J19" s="10" t="s">
        <v>76</v>
      </c>
      <c r="K19" s="2" t="s">
        <v>197</v>
      </c>
      <c r="L19" s="10" t="s">
        <v>83</v>
      </c>
      <c r="N19" s="13" t="s">
        <v>198</v>
      </c>
      <c r="O19" s="6" t="s">
        <v>112</v>
      </c>
      <c r="P19" s="10" t="s">
        <v>113</v>
      </c>
      <c r="T19" s="2" t="s">
        <v>199</v>
      </c>
      <c r="U19" s="6" t="s">
        <v>159</v>
      </c>
      <c r="V19" s="10" t="s">
        <v>160</v>
      </c>
    </row>
    <row r="20" spans="5:22" ht="15.75" thickBot="1">
      <c r="E20" s="2" t="s">
        <v>200</v>
      </c>
      <c r="F20" s="6" t="s">
        <v>42</v>
      </c>
      <c r="G20" s="10" t="s">
        <v>43</v>
      </c>
      <c r="K20" s="2" t="s">
        <v>197</v>
      </c>
      <c r="L20" t="s">
        <v>217</v>
      </c>
      <c r="T20" s="2" t="s">
        <v>199</v>
      </c>
      <c r="U20" s="6" t="s">
        <v>161</v>
      </c>
      <c r="V20" s="10" t="s">
        <v>162</v>
      </c>
    </row>
    <row r="21" spans="5:22" ht="15.75" thickBot="1">
      <c r="K21" s="2" t="s">
        <v>197</v>
      </c>
      <c r="L21" t="s">
        <v>218</v>
      </c>
    </row>
    <row r="22" spans="5:22" ht="15.75" thickBot="1">
      <c r="K22" s="2" t="s">
        <v>197</v>
      </c>
      <c r="L22" t="s">
        <v>219</v>
      </c>
    </row>
    <row r="23" spans="5:22" ht="15.75" thickBot="1">
      <c r="K23" s="2" t="s">
        <v>197</v>
      </c>
      <c r="L23" t="s">
        <v>220</v>
      </c>
    </row>
    <row r="24" spans="5:22" ht="15.75" thickBot="1">
      <c r="K24" s="2" t="s">
        <v>197</v>
      </c>
      <c r="L24" t="s">
        <v>221</v>
      </c>
    </row>
  </sheetData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A18"/>
  <sheetViews>
    <sheetView workbookViewId="0">
      <selection activeCell="C17" sqref="C17"/>
    </sheetView>
  </sheetViews>
  <sheetFormatPr defaultRowHeight="15"/>
  <cols>
    <col min="1" max="1" width="17" bestFit="1" customWidth="1"/>
  </cols>
  <sheetData>
    <row r="1" spans="1:1" ht="15.75" thickBot="1">
      <c r="A1" s="3" t="s">
        <v>167</v>
      </c>
    </row>
    <row r="2" spans="1:1" ht="16.5" thickBot="1">
      <c r="A2" s="4" t="s">
        <v>168</v>
      </c>
    </row>
    <row r="3" spans="1:1" ht="16.5" thickBot="1">
      <c r="A3" s="4" t="s">
        <v>169</v>
      </c>
    </row>
    <row r="4" spans="1:1" ht="16.5" thickBot="1">
      <c r="A4" s="4" t="s">
        <v>170</v>
      </c>
    </row>
    <row r="5" spans="1:1" ht="16.5" thickBot="1">
      <c r="A5" s="4" t="s">
        <v>171</v>
      </c>
    </row>
    <row r="6" spans="1:1" ht="16.5" thickBot="1">
      <c r="A6" s="4" t="s">
        <v>172</v>
      </c>
    </row>
    <row r="7" spans="1:1" ht="16.5" thickBot="1">
      <c r="A7" s="4" t="s">
        <v>173</v>
      </c>
    </row>
    <row r="8" spans="1:1" ht="16.5" thickBot="1">
      <c r="A8" s="4" t="s">
        <v>174</v>
      </c>
    </row>
    <row r="9" spans="1:1" ht="16.5" thickBot="1">
      <c r="A9" s="4" t="s">
        <v>175</v>
      </c>
    </row>
    <row r="10" spans="1:1" ht="16.5" thickBot="1">
      <c r="A10" s="4" t="s">
        <v>176</v>
      </c>
    </row>
    <row r="11" spans="1:1" ht="16.5" thickBot="1">
      <c r="A11" s="4" t="s">
        <v>177</v>
      </c>
    </row>
    <row r="12" spans="1:1" ht="16.5" thickBot="1">
      <c r="A12" s="4" t="s">
        <v>178</v>
      </c>
    </row>
    <row r="13" spans="1:1" ht="16.5" thickBot="1">
      <c r="A13" s="4" t="s">
        <v>179</v>
      </c>
    </row>
    <row r="14" spans="1:1" ht="16.5" thickBot="1">
      <c r="A14" s="4" t="s">
        <v>180</v>
      </c>
    </row>
    <row r="15" spans="1:1" ht="16.5" thickBot="1">
      <c r="A15" s="4" t="s">
        <v>181</v>
      </c>
    </row>
    <row r="16" spans="1:1" ht="16.5" thickBot="1">
      <c r="A16" s="4" t="s">
        <v>2</v>
      </c>
    </row>
    <row r="17" spans="1:1" ht="16.5" thickBot="1">
      <c r="A17" s="4" t="s">
        <v>182</v>
      </c>
    </row>
    <row r="18" spans="1:1" ht="16.5" thickBot="1">
      <c r="A18" s="4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A12" sqref="A12"/>
    </sheetView>
  </sheetViews>
  <sheetFormatPr defaultColWidth="58" defaultRowHeight="15"/>
  <cols>
    <col min="1" max="1" width="47.5703125" bestFit="1" customWidth="1"/>
    <col min="2" max="2" width="7.140625" bestFit="1" customWidth="1"/>
  </cols>
  <sheetData>
    <row r="1" spans="1:2">
      <c r="A1" t="s">
        <v>194</v>
      </c>
      <c r="B1" t="s">
        <v>195</v>
      </c>
    </row>
    <row r="2" spans="1:2" ht="15.75" thickBot="1">
      <c r="A2" s="16"/>
      <c r="B2" s="15">
        <v>0</v>
      </c>
    </row>
    <row r="3" spans="1:2" ht="15.75" thickBot="1">
      <c r="A3" s="2" t="s">
        <v>186</v>
      </c>
      <c r="B3" s="5">
        <v>16</v>
      </c>
    </row>
    <row r="4" spans="1:2" ht="15.75" thickBot="1">
      <c r="A4" s="2" t="s">
        <v>187</v>
      </c>
      <c r="B4" s="5">
        <v>16</v>
      </c>
    </row>
    <row r="5" spans="1:2" ht="15.75" thickBot="1">
      <c r="A5" s="2" t="s">
        <v>188</v>
      </c>
      <c r="B5" s="5">
        <v>5</v>
      </c>
    </row>
    <row r="6" spans="1:2" ht="15.75" thickBot="1">
      <c r="A6" s="2" t="s">
        <v>189</v>
      </c>
      <c r="B6" s="5">
        <v>3</v>
      </c>
    </row>
    <row r="7" spans="1:2" ht="15.75" thickBot="1">
      <c r="A7" s="2" t="s">
        <v>190</v>
      </c>
      <c r="B7" s="5">
        <v>18</v>
      </c>
    </row>
    <row r="8" spans="1:2" ht="15.75" thickBot="1">
      <c r="A8" s="2" t="s">
        <v>191</v>
      </c>
      <c r="B8" s="5">
        <v>18</v>
      </c>
    </row>
    <row r="9" spans="1:2" ht="15.75" thickBot="1">
      <c r="A9" s="2" t="s">
        <v>192</v>
      </c>
      <c r="B9" s="5">
        <v>5</v>
      </c>
    </row>
    <row r="10" spans="1:2" ht="15.75" thickBot="1">
      <c r="A10" s="2" t="s">
        <v>193</v>
      </c>
      <c r="B10" s="5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Church Report</vt:lpstr>
      <vt:lpstr>Church</vt:lpstr>
      <vt:lpstr>Titles</vt:lpstr>
      <vt:lpstr>Cost</vt:lpstr>
      <vt:lpstr>Canada</vt:lpstr>
      <vt:lpstr>Churches</vt:lpstr>
      <vt:lpstr>Council</vt:lpstr>
      <vt:lpstr>CT</vt:lpstr>
      <vt:lpstr>CTPastors</vt:lpstr>
      <vt:lpstr>DC_DEL_MD</vt:lpstr>
      <vt:lpstr>DCDELMDPastors</vt:lpstr>
      <vt:lpstr>DistrictCouncil</vt:lpstr>
      <vt:lpstr>NEPastors</vt:lpstr>
      <vt:lpstr>NJ</vt:lpstr>
      <vt:lpstr>NJPastors</vt:lpstr>
      <vt:lpstr>Northeast</vt:lpstr>
      <vt:lpstr>NY</vt:lpstr>
      <vt:lpstr>NYPastors</vt:lpstr>
      <vt:lpstr>PA</vt:lpstr>
      <vt:lpstr>PAPastors</vt:lpstr>
    </vt:vector>
  </TitlesOfParts>
  <Company>Propel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Harold Robertson</dc:creator>
  <cp:lastModifiedBy>Student</cp:lastModifiedBy>
  <dcterms:created xsi:type="dcterms:W3CDTF">2019-05-02T13:20:05Z</dcterms:created>
  <dcterms:modified xsi:type="dcterms:W3CDTF">2019-07-14T17:03:43Z</dcterms:modified>
</cp:coreProperties>
</file>